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5655" tabRatio="601"/>
  </bookViews>
  <sheets>
    <sheet name="JULIO,2016" sheetId="5" r:id="rId1"/>
  </sheets>
  <calcPr calcId="152511"/>
</workbook>
</file>

<file path=xl/calcChain.xml><?xml version="1.0" encoding="utf-8"?>
<calcChain xmlns="http://schemas.openxmlformats.org/spreadsheetml/2006/main">
  <c r="G97" i="5" l="1"/>
  <c r="F97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</calcChain>
</file>

<file path=xl/sharedStrings.xml><?xml version="1.0" encoding="utf-8"?>
<sst xmlns="http://schemas.openxmlformats.org/spreadsheetml/2006/main" count="165" uniqueCount="122">
  <si>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</si>
  <si>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</si>
  <si>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</si>
  <si>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</si>
  <si>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</si>
  <si>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</si>
  <si>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</si>
  <si>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</si>
  <si>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</si>
  <si>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</si>
  <si>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</si>
  <si>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</si>
  <si>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</si>
  <si>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</si>
  <si>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</si>
  <si>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04</t>
  </si>
  <si>
    <t>Preparado por:</t>
  </si>
  <si>
    <t>Revisado por:</t>
  </si>
  <si>
    <t>Licda. Loida Arias</t>
  </si>
  <si>
    <t>Enc. Division de Contabilidad</t>
  </si>
  <si>
    <t>Aprobado por:</t>
  </si>
  <si>
    <t>Licda. Paula Corporan Medina</t>
  </si>
  <si>
    <t>Directora Administrativa y Financiera</t>
  </si>
  <si>
    <t>Ysidro Cespedes</t>
  </si>
  <si>
    <t>Contador de Prestamo y  Proyecto</t>
  </si>
  <si>
    <t>Beneficiario-Concepto</t>
  </si>
  <si>
    <t>15</t>
  </si>
  <si>
    <t>20</t>
  </si>
  <si>
    <t>25</t>
  </si>
  <si>
    <t>27</t>
  </si>
  <si>
    <t>29</t>
  </si>
  <si>
    <t>26</t>
  </si>
  <si>
    <t>28</t>
  </si>
  <si>
    <t>11</t>
  </si>
  <si>
    <t>12</t>
  </si>
  <si>
    <t>18</t>
  </si>
  <si>
    <t>DEPOSITO</t>
  </si>
  <si>
    <t>√</t>
  </si>
  <si>
    <t>MES DE JULIO 2016</t>
  </si>
  <si>
    <t>JULIO</t>
  </si>
  <si>
    <t xml:space="preserve"> BALANCE AL 30 DE JUNIO, 2016</t>
  </si>
  <si>
    <t>Total cheques y Transferencias</t>
  </si>
  <si>
    <t>01</t>
  </si>
  <si>
    <t>VIAMAR S.A (mant. Preventivo vehiculo Ford Expedition placa EG-</t>
  </si>
  <si>
    <t>00414 propiedad de este consejo).</t>
  </si>
  <si>
    <t>JEIMY ALBANIA PEÑA ABREU(pago suplencia por cubrir 22 dias</t>
  </si>
  <si>
    <t xml:space="preserve">de lic. Pre y post natal de la empleada Jenny Fdez. Ventura sec. De </t>
  </si>
  <si>
    <t>Regional Nordeste).</t>
  </si>
  <si>
    <t>14</t>
  </si>
  <si>
    <t xml:space="preserve">FRANCISCO SOTO(asignacion fondos para cubrir parte de los </t>
  </si>
  <si>
    <t xml:space="preserve">gastos para el campamento de verano 2016, con los hijos de </t>
  </si>
  <si>
    <t>los empleados).</t>
  </si>
  <si>
    <t xml:space="preserve">ROSMERY RAMIREZ BRAZOBAN(pago gratificacion por </t>
  </si>
  <si>
    <t>pasantia realizada en la division de contabilidad de este</t>
  </si>
  <si>
    <t>consejo del 01/06/2016 al 11/07/2016.</t>
  </si>
  <si>
    <t xml:space="preserve">OLGA TEJADA(reposicion de caja chica del centro de </t>
  </si>
  <si>
    <t>atencion integral de niños niñas y adelescentes).</t>
  </si>
  <si>
    <t>MIGUEL ANTONIIO UREÑA(rep. Caja chica de la Regional</t>
  </si>
  <si>
    <t>Nordeste San Fco. De Macoris).</t>
  </si>
  <si>
    <t xml:space="preserve">COLECTOR DE IMPUESTOS INTERNOS(pago retenciones </t>
  </si>
  <si>
    <t xml:space="preserve"> de impuestos realizadas a proveedores del Estado) </t>
  </si>
  <si>
    <t>GRUPO TECNICO AUTOMOTRIZ KCP SRL(compra de dos</t>
  </si>
  <si>
    <t>neumaticos para el vehiculo toyota HI-ACE placa EI00312).</t>
  </si>
  <si>
    <t>CAASD(pago consumo de agua y alcantarillado del CND).</t>
  </si>
  <si>
    <t xml:space="preserve">PRIMERA ARS DE HUMANO(pago aporte por el seguro </t>
  </si>
  <si>
    <t>medico complementario de los empleados de esta institucion</t>
  </si>
  <si>
    <t>corresp. Al mes de julio/2016).</t>
  </si>
  <si>
    <t>EDENORTE(pago consumo energia electrica CND, regional</t>
  </si>
  <si>
    <t>norte y Santiago, periodo 01/06/2016 al 01/07/2016).</t>
  </si>
  <si>
    <t>DIVERSIONES EDUC. INFANTILES DEL CARIBE</t>
  </si>
  <si>
    <t>contratacion de servicio de la organización ciencia divertida</t>
  </si>
  <si>
    <t>según orde OR-2016-15).</t>
  </si>
  <si>
    <t>TRANSFERENCIA(caja fija y gastos operacionales Julio/2016</t>
  </si>
  <si>
    <t>desde la cuenta de Recursos Extraordinarios).</t>
  </si>
  <si>
    <t>TRANSFERENCIA(para cubrir cuota prestamo empleado).</t>
  </si>
  <si>
    <t xml:space="preserve">LOGOMARCA S.A(confeccion placa de reconocimiento a la </t>
  </si>
  <si>
    <t xml:space="preserve">Licda. Miguelina Perez facilitadora del diplomado en </t>
  </si>
  <si>
    <t>programacion neurolenguistica).</t>
  </si>
  <si>
    <t>TRICOM S.A(servicio de telecable del CND, correspondiente</t>
  </si>
  <si>
    <t>al mes de junio/2016).</t>
  </si>
  <si>
    <t>INVERSIONES TARAMACA S.A.S(pago de agua potable</t>
  </si>
  <si>
    <t>consumida por los empleados de CND, mes de junio/2016).</t>
  </si>
  <si>
    <t xml:space="preserve">EDEESTE(pago consumo energia electrica 1ra planta y </t>
  </si>
  <si>
    <t>sotano sede central CND).</t>
  </si>
  <si>
    <t>GOBERN. EDIF. DE OFIC. GUBERNAMENTALES(pago</t>
  </si>
  <si>
    <t>servicio de mant. Areas comunes mes de julio/2016).</t>
  </si>
  <si>
    <t xml:space="preserve">RESPUESTOS MAXIMO GOMEZ S.R.L(compra filtros de </t>
  </si>
  <si>
    <t>aceite de 15w 40, para mant. De los vehiculos del CND).</t>
  </si>
  <si>
    <t xml:space="preserve">nordeste , San Fco. De Macoris, periodo 03/06/2016 al </t>
  </si>
  <si>
    <t>03/07/2016).</t>
  </si>
  <si>
    <t>THE OFFICE WAREHHOUSE(compra de toners y cartuchos</t>
  </si>
  <si>
    <t>de tintas para abastacimiento de nuestro almacen).</t>
  </si>
  <si>
    <t>JULIO MELO MERCADO(pago servicio de consultoria para</t>
  </si>
  <si>
    <t>realizar 3er ciclo de conferencias videos-forum sobre drogas</t>
  </si>
  <si>
    <t xml:space="preserve">en universidades del pais s/cert. De la Contraloria Gral.de </t>
  </si>
  <si>
    <t>Republica).</t>
  </si>
  <si>
    <t xml:space="preserve">EDESUR(pago consumo de energia electrica del centro de </t>
  </si>
  <si>
    <t xml:space="preserve">MARIANO ROJAS CROUSSETT(pago alquiler del local </t>
  </si>
  <si>
    <t>oficinas Regional Nordeste San Fco. De Macoris).</t>
  </si>
  <si>
    <t>UNIV. NAC. PEDRO HENRIQUEZ UREÑA(UNPHU)</t>
  </si>
  <si>
    <t>pago reinscripcion y colegiarura del 2do cuatrimestre Sept.-</t>
  </si>
  <si>
    <t>Dic./2016 de la beca otorgada a la Licda. Loida Arias R.</t>
  </si>
  <si>
    <t>Enc. Div. De contabildad).</t>
  </si>
  <si>
    <t xml:space="preserve">ABENSA ABREU ENERGIA S.R.L(compra combustible en </t>
  </si>
  <si>
    <t>tickets corresp. Al mes julio/2016).</t>
  </si>
  <si>
    <t>DANIA E. ZORRILLA RAMIREZ(reposicion caja chica sede</t>
  </si>
  <si>
    <t>principal).</t>
  </si>
  <si>
    <t>CODETEL(pago servicios de internet banda ancha, flotas y</t>
  </si>
  <si>
    <t>lineas fijas sede central corresp. Al mes de junio/2016).</t>
  </si>
  <si>
    <t>Devocion ck. No.78392</t>
  </si>
  <si>
    <t>Devolucion caego del 0.15%</t>
  </si>
  <si>
    <t>Transferencia aporte Central Romana</t>
  </si>
  <si>
    <t>Cargos y comisiones bancarias</t>
  </si>
  <si>
    <t>21</t>
  </si>
  <si>
    <t>TRANSFERENCIA DE FONDOS(SANTIAGO)</t>
  </si>
  <si>
    <t>NOMINA GASTOS DE REPRESENTACION JULIO/2016</t>
  </si>
  <si>
    <t>NOMINA RECONOCIMIENTO LABORES MILITARES</t>
  </si>
  <si>
    <t>TRANSFERENCIA(viaticos al exterior del señor Lic. Federico</t>
  </si>
  <si>
    <t>Aristy Edecan del presidente del CND).</t>
  </si>
  <si>
    <t>TRANSFERENCIA(a la cta. Del Dr. Fidias Aristy para viaticos</t>
  </si>
  <si>
    <t>al exterior Argentina).</t>
  </si>
  <si>
    <t>DEVOLUCION CK. No.78392 D/F 20/07/2016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</si>
</sst>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19" xfId="0" applyBorder="1"/>
    <xf numFmtId="4" fontId="12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>
      <alignment horizontal="center" vertical="center" wrapText="1"/>
    </xf>
    <xf numFmtId="4" fontId="12" fillId="3" borderId="22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19" xfId="0" applyNumberFormat="1" applyFont="1" applyFill="1" applyBorder="1" applyAlignment="1">
      <alignment horizontal="right" wrapText="1"/>
    </xf>
    <xf numFmtId="49" fontId="14" fillId="3" borderId="19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" fontId="19" fillId="0" borderId="19" xfId="0" applyNumberFormat="1" applyFont="1" applyFill="1" applyBorder="1" applyAlignment="1" applyProtection="1">
      <alignment horizontal="right" vertical="center"/>
      <protection locked="0"/>
    </xf>
    <xf numFmtId="0" fontId="15" fillId="3" borderId="20" xfId="0" applyFont="1" applyFill="1" applyBorder="1" applyAlignment="1">
      <alignment horizontal="left" vertical="center" wrapText="1"/>
    </xf>
    <xf numFmtId="4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9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/>
    <xf numFmtId="4" fontId="18" fillId="0" borderId="19" xfId="0" applyNumberFormat="1" applyFont="1" applyFill="1" applyBorder="1" applyAlignment="1">
      <alignment horizontal="right" wrapText="1"/>
    </xf>
    <xf numFmtId="49" fontId="15" fillId="3" borderId="19" xfId="0" applyNumberFormat="1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 applyProtection="1">
      <alignment horizontal="right" vertical="center"/>
      <protection locked="0"/>
    </xf>
    <xf numFmtId="4" fontId="18" fillId="2" borderId="19" xfId="0" applyNumberFormat="1" applyFont="1" applyFill="1" applyBorder="1" applyAlignment="1">
      <alignment horizontal="right" wrapText="1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14" fillId="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3" fontId="21" fillId="0" borderId="19" xfId="1" applyFont="1" applyFill="1" applyBorder="1" applyAlignment="1">
      <alignment horizontal="center"/>
    </xf>
    <xf numFmtId="43" fontId="22" fillId="0" borderId="19" xfId="1" applyFont="1" applyFill="1" applyBorder="1" applyAlignment="1">
      <alignment horizontal="center" vertical="center"/>
    </xf>
    <xf numFmtId="43" fontId="22" fillId="0" borderId="19" xfId="1" applyFont="1" applyFill="1" applyBorder="1" applyAlignment="1">
      <alignment horizontal="center"/>
    </xf>
    <xf numFmtId="4" fontId="16" fillId="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3" fontId="23" fillId="0" borderId="19" xfId="1" applyFont="1" applyFill="1" applyBorder="1" applyAlignment="1">
      <alignment horizontal="center"/>
    </xf>
    <xf numFmtId="4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43" fontId="22" fillId="3" borderId="19" xfId="1" applyFont="1" applyFill="1" applyBorder="1" applyAlignment="1">
      <alignment horizontal="center" vertical="center"/>
    </xf>
    <xf numFmtId="43" fontId="23" fillId="3" borderId="19" xfId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22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114300</xdr:rowOff>
    </xdr:from>
    <xdr:to>
      <xdr:col>2</xdr:col>
      <xdr:colOff>47625</xdr:colOff>
      <xdr:row>5</xdr:row>
      <xdr:rowOff>238125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9048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8"/>
  <sheetViews>
    <sheetView tabSelected="1" workbookViewId="0">
      <selection activeCell="F98" sqref="F98"/>
    </sheetView>
  </sheetViews>
  <sheetFormatPr baseColWidth="10" defaultRowHeight="15" x14ac:dyDescent="0.25"/>
  <cols>
    <col min="1" max="1" width="8" customWidth="1"/>
    <col min="2" max="2" width="9.140625" customWidth="1"/>
    <col min="3" max="3" width="54" customWidth="1"/>
    <col min="5" max="5" width="3.28515625" customWidth="1"/>
    <col min="8" max="8" width="11.7109375" bestFit="1" customWidth="1"/>
  </cols>
  <sheetData>
    <row r="2" spans="1:8" ht="22.5" x14ac:dyDescent="0.25">
      <c r="A2" s="66" t="s">
        <v>0</v>
      </c>
      <c r="B2" s="66"/>
      <c r="C2" s="66"/>
      <c r="D2" s="66"/>
      <c r="E2" s="66"/>
      <c r="F2" s="66"/>
      <c r="G2" s="66"/>
      <c r="H2" s="66"/>
    </row>
    <row r="3" spans="1:8" x14ac:dyDescent="0.25">
      <c r="A3" s="67" t="s">
        <v>1</v>
      </c>
      <c r="B3" s="67"/>
      <c r="C3" s="67"/>
      <c r="D3" s="67"/>
      <c r="E3" s="67"/>
      <c r="F3" s="67"/>
      <c r="G3" s="67"/>
      <c r="H3" s="67"/>
    </row>
    <row r="4" spans="1:8" ht="19.5" x14ac:dyDescent="0.25">
      <c r="A4" s="68" t="s">
        <v>2</v>
      </c>
      <c r="B4" s="68"/>
      <c r="C4" s="68"/>
      <c r="D4" s="68"/>
      <c r="E4" s="68"/>
      <c r="F4" s="68"/>
      <c r="G4" s="68"/>
      <c r="H4" s="68"/>
    </row>
    <row r="5" spans="1:8" x14ac:dyDescent="0.25">
      <c r="A5" s="69" t="s">
        <v>3</v>
      </c>
      <c r="B5" s="69"/>
      <c r="C5" s="69"/>
      <c r="D5" s="69"/>
      <c r="E5" s="69"/>
      <c r="F5" s="69"/>
      <c r="G5" s="69"/>
      <c r="H5" s="69"/>
    </row>
    <row r="6" spans="1:8" ht="20.25" thickBot="1" x14ac:dyDescent="0.3">
      <c r="A6" s="68" t="s">
        <v>38</v>
      </c>
      <c r="B6" s="68"/>
      <c r="C6" s="68"/>
      <c r="D6" s="68"/>
      <c r="E6" s="68"/>
      <c r="F6" s="68"/>
      <c r="G6" s="68"/>
      <c r="H6" s="68"/>
    </row>
    <row r="7" spans="1:8" ht="21" x14ac:dyDescent="0.25">
      <c r="A7" s="1"/>
      <c r="B7" s="2"/>
      <c r="C7" s="3"/>
      <c r="D7" s="2"/>
      <c r="E7" s="2"/>
      <c r="F7" s="2"/>
      <c r="G7" s="2"/>
      <c r="H7" s="4"/>
    </row>
    <row r="8" spans="1:8" ht="15.75" thickBot="1" x14ac:dyDescent="0.3">
      <c r="A8" s="70" t="s">
        <v>4</v>
      </c>
      <c r="B8" s="71"/>
      <c r="C8" s="71"/>
      <c r="D8" s="71"/>
      <c r="E8" s="71"/>
      <c r="F8" s="71"/>
      <c r="G8" s="71"/>
      <c r="H8" s="72"/>
    </row>
    <row r="9" spans="1:8" x14ac:dyDescent="0.25">
      <c r="A9" s="57"/>
      <c r="B9" s="58"/>
      <c r="C9" s="5" t="s">
        <v>25</v>
      </c>
      <c r="D9" s="6" t="s">
        <v>5</v>
      </c>
      <c r="E9" s="7"/>
      <c r="F9" s="60" t="s">
        <v>6</v>
      </c>
      <c r="G9" s="61"/>
      <c r="H9" s="62"/>
    </row>
    <row r="10" spans="1:8" x14ac:dyDescent="0.25">
      <c r="A10" s="8"/>
      <c r="B10" s="9"/>
      <c r="C10" s="10"/>
      <c r="D10" s="11"/>
      <c r="E10" s="9"/>
      <c r="F10" s="8"/>
      <c r="G10" s="9"/>
      <c r="H10" s="12"/>
    </row>
    <row r="11" spans="1:8" ht="15.75" thickBot="1" x14ac:dyDescent="0.3">
      <c r="A11" s="8"/>
      <c r="B11" s="9"/>
      <c r="C11" s="10"/>
      <c r="D11" s="11" t="s">
        <v>7</v>
      </c>
      <c r="E11" s="9"/>
      <c r="F11" s="13"/>
      <c r="G11" s="14"/>
      <c r="H11" s="15"/>
    </row>
    <row r="12" spans="1:8" ht="26.25" thickBot="1" x14ac:dyDescent="0.3">
      <c r="A12" s="13"/>
      <c r="B12" s="14"/>
      <c r="C12" s="10"/>
      <c r="D12" s="11"/>
      <c r="E12" s="9"/>
      <c r="F12" s="5" t="s">
        <v>8</v>
      </c>
      <c r="G12" s="6" t="s">
        <v>9</v>
      </c>
      <c r="H12" s="16" t="s">
        <v>10</v>
      </c>
    </row>
    <row r="13" spans="1:8" x14ac:dyDescent="0.25">
      <c r="A13" s="17" t="s">
        <v>11</v>
      </c>
      <c r="B13" s="18" t="s">
        <v>12</v>
      </c>
      <c r="C13" s="10"/>
      <c r="D13" s="11"/>
      <c r="E13" s="9"/>
      <c r="F13" s="10" t="s">
        <v>13</v>
      </c>
      <c r="G13" s="11"/>
      <c r="H13" s="19"/>
    </row>
    <row r="14" spans="1:8" x14ac:dyDescent="0.25">
      <c r="A14" s="20" t="s">
        <v>39</v>
      </c>
      <c r="B14" s="21"/>
      <c r="C14" s="22"/>
      <c r="D14" s="23"/>
      <c r="F14" s="24"/>
      <c r="G14" s="25"/>
      <c r="H14" s="26"/>
    </row>
    <row r="15" spans="1:8" x14ac:dyDescent="0.25">
      <c r="A15" s="27" t="s">
        <v>14</v>
      </c>
      <c r="B15" s="21"/>
      <c r="C15" s="63" t="s">
        <v>40</v>
      </c>
      <c r="D15" s="64"/>
      <c r="E15" s="65"/>
      <c r="F15" s="28"/>
      <c r="G15" s="29"/>
      <c r="H15" s="30">
        <v>424951.83</v>
      </c>
    </row>
    <row r="16" spans="1:8" x14ac:dyDescent="0.25">
      <c r="A16" s="27"/>
      <c r="B16" s="40" t="s">
        <v>42</v>
      </c>
      <c r="C16" s="32" t="s">
        <v>43</v>
      </c>
      <c r="D16" s="46">
        <v>78385</v>
      </c>
      <c r="E16" s="52" t="s">
        <v>37</v>
      </c>
      <c r="F16" s="51">
        <v>30305.42</v>
      </c>
      <c r="G16" s="41"/>
      <c r="H16" s="39">
        <f>SUM(H15-F16+G16)</f>
        <v>394646.41000000003</v>
      </c>
    </row>
    <row r="17" spans="1:8" x14ac:dyDescent="0.25">
      <c r="A17" s="27"/>
      <c r="B17" s="31"/>
      <c r="C17" s="32" t="s">
        <v>44</v>
      </c>
      <c r="D17" s="47"/>
      <c r="E17" s="33"/>
      <c r="F17" s="48"/>
      <c r="G17" s="34"/>
      <c r="H17" s="39">
        <f t="shared" ref="H17:H92" si="0">SUM(H16-F17+G17)</f>
        <v>394646.41000000003</v>
      </c>
    </row>
    <row r="18" spans="1:8" x14ac:dyDescent="0.25">
      <c r="A18" s="27"/>
      <c r="B18" s="31" t="s">
        <v>15</v>
      </c>
      <c r="C18" s="32" t="s">
        <v>36</v>
      </c>
      <c r="D18" s="47"/>
      <c r="E18" s="33"/>
      <c r="F18" s="48"/>
      <c r="G18" s="34">
        <v>2184.84</v>
      </c>
      <c r="H18" s="39">
        <f t="shared" si="0"/>
        <v>396831.25000000006</v>
      </c>
    </row>
    <row r="19" spans="1:8" x14ac:dyDescent="0.25">
      <c r="A19" s="27"/>
      <c r="B19" s="31" t="s">
        <v>33</v>
      </c>
      <c r="C19" s="32" t="s">
        <v>45</v>
      </c>
      <c r="D19" s="47">
        <v>78386</v>
      </c>
      <c r="E19" s="52" t="s">
        <v>37</v>
      </c>
      <c r="F19" s="48">
        <v>10349.9</v>
      </c>
      <c r="G19" s="34"/>
      <c r="H19" s="39">
        <f t="shared" si="0"/>
        <v>386481.35000000003</v>
      </c>
    </row>
    <row r="20" spans="1:8" x14ac:dyDescent="0.25">
      <c r="A20" s="27"/>
      <c r="B20" s="31"/>
      <c r="C20" s="32" t="s">
        <v>46</v>
      </c>
      <c r="D20" s="47"/>
      <c r="E20" s="33"/>
      <c r="F20" s="48"/>
      <c r="G20" s="34"/>
      <c r="H20" s="39">
        <f t="shared" si="0"/>
        <v>386481.35000000003</v>
      </c>
    </row>
    <row r="21" spans="1:8" x14ac:dyDescent="0.25">
      <c r="A21" s="27"/>
      <c r="B21" s="31"/>
      <c r="C21" s="32" t="s">
        <v>47</v>
      </c>
      <c r="D21" s="47"/>
      <c r="E21" s="33"/>
      <c r="F21" s="48"/>
      <c r="G21" s="34"/>
      <c r="H21" s="39">
        <f t="shared" si="0"/>
        <v>386481.35000000003</v>
      </c>
    </row>
    <row r="22" spans="1:8" x14ac:dyDescent="0.25">
      <c r="A22" s="27"/>
      <c r="B22" s="31" t="s">
        <v>34</v>
      </c>
      <c r="C22" s="32" t="s">
        <v>74</v>
      </c>
      <c r="D22" s="47"/>
      <c r="E22" s="33"/>
      <c r="F22" s="48">
        <v>5574.52</v>
      </c>
      <c r="G22" s="34"/>
      <c r="H22" s="39">
        <f t="shared" si="0"/>
        <v>380906.83</v>
      </c>
    </row>
    <row r="23" spans="1:8" x14ac:dyDescent="0.25">
      <c r="A23" s="27"/>
      <c r="B23" s="31" t="s">
        <v>48</v>
      </c>
      <c r="C23" s="35" t="s">
        <v>49</v>
      </c>
      <c r="D23" s="47">
        <v>78387</v>
      </c>
      <c r="E23" s="52" t="s">
        <v>37</v>
      </c>
      <c r="F23" s="48">
        <v>70000</v>
      </c>
      <c r="G23" s="36"/>
      <c r="H23" s="39">
        <f t="shared" si="0"/>
        <v>310906.83</v>
      </c>
    </row>
    <row r="24" spans="1:8" x14ac:dyDescent="0.25">
      <c r="A24" s="27"/>
      <c r="B24" s="31"/>
      <c r="C24" s="35" t="s">
        <v>50</v>
      </c>
      <c r="D24" s="47"/>
      <c r="E24" s="33"/>
      <c r="F24" s="48"/>
      <c r="G24" s="36"/>
      <c r="H24" s="39">
        <f t="shared" si="0"/>
        <v>310906.83</v>
      </c>
    </row>
    <row r="25" spans="1:8" x14ac:dyDescent="0.25">
      <c r="A25" s="27"/>
      <c r="B25" s="31"/>
      <c r="C25" s="35" t="s">
        <v>51</v>
      </c>
      <c r="D25" s="47"/>
      <c r="E25" s="33"/>
      <c r="F25" s="48"/>
      <c r="G25" s="36"/>
      <c r="H25" s="39">
        <f t="shared" si="0"/>
        <v>310906.83</v>
      </c>
    </row>
    <row r="26" spans="1:8" x14ac:dyDescent="0.25">
      <c r="A26" s="27"/>
      <c r="B26" s="31" t="s">
        <v>48</v>
      </c>
      <c r="C26" s="35" t="s">
        <v>52</v>
      </c>
      <c r="D26" s="47">
        <v>78388</v>
      </c>
      <c r="E26" s="52" t="s">
        <v>37</v>
      </c>
      <c r="F26" s="48">
        <v>5000</v>
      </c>
      <c r="G26" s="36"/>
      <c r="H26" s="39">
        <f t="shared" si="0"/>
        <v>305906.83</v>
      </c>
    </row>
    <row r="27" spans="1:8" x14ac:dyDescent="0.25">
      <c r="A27" s="27"/>
      <c r="B27" s="31"/>
      <c r="C27" s="35" t="s">
        <v>53</v>
      </c>
      <c r="D27" s="47"/>
      <c r="E27" s="33"/>
      <c r="F27" s="56"/>
      <c r="G27" s="36"/>
      <c r="H27" s="39">
        <f t="shared" si="0"/>
        <v>305906.83</v>
      </c>
    </row>
    <row r="28" spans="1:8" x14ac:dyDescent="0.25">
      <c r="A28" s="27"/>
      <c r="B28" s="31"/>
      <c r="C28" s="35" t="s">
        <v>54</v>
      </c>
      <c r="D28" s="47"/>
      <c r="E28" s="33"/>
      <c r="F28" s="53"/>
      <c r="G28" s="54"/>
      <c r="H28" s="39">
        <f t="shared" si="0"/>
        <v>305906.83</v>
      </c>
    </row>
    <row r="29" spans="1:8" x14ac:dyDescent="0.25">
      <c r="A29" s="27"/>
      <c r="B29" s="31" t="s">
        <v>48</v>
      </c>
      <c r="C29" s="35" t="s">
        <v>55</v>
      </c>
      <c r="D29" s="47">
        <v>78389</v>
      </c>
      <c r="E29" s="52" t="s">
        <v>37</v>
      </c>
      <c r="F29" s="53">
        <v>15366.15</v>
      </c>
      <c r="G29" s="36"/>
      <c r="H29" s="39">
        <f t="shared" si="0"/>
        <v>290540.68</v>
      </c>
    </row>
    <row r="30" spans="1:8" x14ac:dyDescent="0.25">
      <c r="A30" s="27"/>
      <c r="B30" s="31"/>
      <c r="C30" s="35" t="s">
        <v>56</v>
      </c>
      <c r="D30" s="47"/>
      <c r="E30" s="52"/>
      <c r="F30" s="53"/>
      <c r="G30" s="36"/>
      <c r="H30" s="39">
        <f t="shared" si="0"/>
        <v>290540.68</v>
      </c>
    </row>
    <row r="31" spans="1:8" x14ac:dyDescent="0.25">
      <c r="A31" s="27"/>
      <c r="B31" s="31" t="s">
        <v>48</v>
      </c>
      <c r="C31" s="35" t="s">
        <v>57</v>
      </c>
      <c r="D31" s="47">
        <v>78390</v>
      </c>
      <c r="E31" s="52" t="s">
        <v>37</v>
      </c>
      <c r="F31" s="48">
        <v>18000</v>
      </c>
      <c r="G31" s="36"/>
      <c r="H31" s="39">
        <f t="shared" si="0"/>
        <v>272540.68</v>
      </c>
    </row>
    <row r="32" spans="1:8" x14ac:dyDescent="0.25">
      <c r="A32" s="27"/>
      <c r="B32" s="31"/>
      <c r="C32" s="35" t="s">
        <v>58</v>
      </c>
      <c r="D32" s="47"/>
      <c r="E32" s="33"/>
      <c r="F32" s="48"/>
      <c r="G32" s="36"/>
      <c r="H32" s="39">
        <f t="shared" si="0"/>
        <v>272540.68</v>
      </c>
    </row>
    <row r="33" spans="1:8" x14ac:dyDescent="0.25">
      <c r="A33" s="27"/>
      <c r="B33" s="31" t="s">
        <v>26</v>
      </c>
      <c r="C33" s="35" t="s">
        <v>72</v>
      </c>
      <c r="D33" s="47"/>
      <c r="E33" s="33"/>
      <c r="F33" s="48"/>
      <c r="G33" s="36">
        <v>2156361.94</v>
      </c>
      <c r="H33" s="39">
        <f t="shared" si="0"/>
        <v>2428902.62</v>
      </c>
    </row>
    <row r="34" spans="1:8" x14ac:dyDescent="0.25">
      <c r="A34" s="27"/>
      <c r="B34" s="31"/>
      <c r="C34" s="35" t="s">
        <v>73</v>
      </c>
      <c r="D34" s="47"/>
      <c r="E34" s="52"/>
      <c r="F34" s="48"/>
      <c r="G34" s="36"/>
      <c r="H34" s="39">
        <f t="shared" si="0"/>
        <v>2428902.62</v>
      </c>
    </row>
    <row r="35" spans="1:8" x14ac:dyDescent="0.25">
      <c r="A35" s="27"/>
      <c r="B35" s="31" t="s">
        <v>35</v>
      </c>
      <c r="C35" s="35" t="s">
        <v>59</v>
      </c>
      <c r="D35" s="47">
        <v>78391</v>
      </c>
      <c r="E35" s="52" t="s">
        <v>37</v>
      </c>
      <c r="F35" s="48">
        <v>65430.04</v>
      </c>
      <c r="G35" s="36"/>
      <c r="H35" s="39">
        <f t="shared" si="0"/>
        <v>2363472.58</v>
      </c>
    </row>
    <row r="36" spans="1:8" x14ac:dyDescent="0.25">
      <c r="A36" s="27"/>
      <c r="B36" s="31"/>
      <c r="C36" s="35" t="s">
        <v>60</v>
      </c>
      <c r="D36" s="47"/>
      <c r="E36" s="33"/>
      <c r="F36" s="48"/>
      <c r="G36" s="36"/>
      <c r="H36" s="39">
        <f t="shared" si="0"/>
        <v>2363472.58</v>
      </c>
    </row>
    <row r="37" spans="1:8" x14ac:dyDescent="0.25">
      <c r="A37" s="27"/>
      <c r="B37" s="31" t="s">
        <v>35</v>
      </c>
      <c r="C37" s="35" t="s">
        <v>61</v>
      </c>
      <c r="D37" s="47">
        <v>78392</v>
      </c>
      <c r="E37" s="52" t="s">
        <v>37</v>
      </c>
      <c r="F37" s="48">
        <v>11873.47</v>
      </c>
      <c r="G37" s="36"/>
      <c r="H37" s="39">
        <f t="shared" si="0"/>
        <v>2351599.11</v>
      </c>
    </row>
    <row r="38" spans="1:8" x14ac:dyDescent="0.25">
      <c r="A38" s="27"/>
      <c r="B38" s="31"/>
      <c r="C38" s="35" t="s">
        <v>62</v>
      </c>
      <c r="D38" s="47"/>
      <c r="E38" s="33"/>
      <c r="F38" s="48"/>
      <c r="G38" s="36"/>
      <c r="H38" s="39">
        <f t="shared" si="0"/>
        <v>2351599.11</v>
      </c>
    </row>
    <row r="39" spans="1:8" x14ac:dyDescent="0.25">
      <c r="A39" s="27"/>
      <c r="B39" s="31" t="s">
        <v>27</v>
      </c>
      <c r="C39" s="35" t="s">
        <v>63</v>
      </c>
      <c r="D39" s="47">
        <v>78393</v>
      </c>
      <c r="E39" s="33"/>
      <c r="F39" s="48">
        <v>4328</v>
      </c>
      <c r="G39" s="36"/>
      <c r="H39" s="39">
        <f t="shared" si="0"/>
        <v>2347271.11</v>
      </c>
    </row>
    <row r="40" spans="1:8" x14ac:dyDescent="0.25">
      <c r="A40" s="27"/>
      <c r="B40" s="31" t="s">
        <v>27</v>
      </c>
      <c r="C40" s="35" t="s">
        <v>64</v>
      </c>
      <c r="D40" s="47">
        <v>78394</v>
      </c>
      <c r="E40" s="52"/>
      <c r="F40" s="48">
        <v>201013.51</v>
      </c>
      <c r="G40" s="36"/>
      <c r="H40" s="39">
        <f t="shared" si="0"/>
        <v>2146257.5999999996</v>
      </c>
    </row>
    <row r="41" spans="1:8" x14ac:dyDescent="0.25">
      <c r="A41" s="27"/>
      <c r="B41" s="31"/>
      <c r="C41" s="35" t="s">
        <v>65</v>
      </c>
      <c r="D41" s="47"/>
      <c r="E41" s="33"/>
      <c r="F41" s="48"/>
      <c r="G41" s="36"/>
      <c r="H41" s="39">
        <f t="shared" si="0"/>
        <v>2146257.5999999996</v>
      </c>
    </row>
    <row r="42" spans="1:8" x14ac:dyDescent="0.25">
      <c r="A42" s="27"/>
      <c r="B42" s="31"/>
      <c r="C42" s="35" t="s">
        <v>66</v>
      </c>
      <c r="D42" s="47"/>
      <c r="E42" s="33"/>
      <c r="F42" s="48"/>
      <c r="G42" s="36"/>
      <c r="H42" s="39">
        <f t="shared" si="0"/>
        <v>2146257.5999999996</v>
      </c>
    </row>
    <row r="43" spans="1:8" x14ac:dyDescent="0.25">
      <c r="A43" s="27"/>
      <c r="B43" s="31" t="s">
        <v>27</v>
      </c>
      <c r="C43" s="35" t="s">
        <v>67</v>
      </c>
      <c r="D43" s="47">
        <v>78395</v>
      </c>
      <c r="E43" s="52" t="s">
        <v>37</v>
      </c>
      <c r="F43" s="48">
        <v>11854.03</v>
      </c>
      <c r="G43" s="36"/>
      <c r="H43" s="39">
        <f t="shared" si="0"/>
        <v>2134403.5699999998</v>
      </c>
    </row>
    <row r="44" spans="1:8" x14ac:dyDescent="0.25">
      <c r="A44" s="27"/>
      <c r="B44" s="31"/>
      <c r="C44" s="35" t="s">
        <v>68</v>
      </c>
      <c r="D44" s="47"/>
      <c r="E44" s="52"/>
      <c r="F44" s="49"/>
      <c r="G44" s="36"/>
      <c r="H44" s="39">
        <f t="shared" si="0"/>
        <v>2134403.5699999998</v>
      </c>
    </row>
    <row r="45" spans="1:8" x14ac:dyDescent="0.25">
      <c r="A45" s="27"/>
      <c r="B45" s="31" t="s">
        <v>27</v>
      </c>
      <c r="C45" s="35" t="s">
        <v>69</v>
      </c>
      <c r="D45" s="47">
        <v>78396</v>
      </c>
      <c r="E45" s="33"/>
      <c r="F45" s="49">
        <v>28500</v>
      </c>
      <c r="G45" s="36"/>
      <c r="H45" s="39">
        <f t="shared" si="0"/>
        <v>2105903.5699999998</v>
      </c>
    </row>
    <row r="46" spans="1:8" x14ac:dyDescent="0.25">
      <c r="A46" s="27"/>
      <c r="B46" s="31"/>
      <c r="C46" s="35" t="s">
        <v>70</v>
      </c>
      <c r="D46" s="47"/>
      <c r="E46" s="33"/>
      <c r="F46" s="49"/>
      <c r="G46" s="36"/>
      <c r="H46" s="39">
        <f t="shared" si="0"/>
        <v>2105903.5699999998</v>
      </c>
    </row>
    <row r="47" spans="1:8" x14ac:dyDescent="0.25">
      <c r="A47" s="27"/>
      <c r="B47" s="31"/>
      <c r="C47" s="35" t="s">
        <v>71</v>
      </c>
      <c r="D47" s="47"/>
      <c r="E47" s="33"/>
      <c r="F47" s="49"/>
      <c r="G47" s="37"/>
      <c r="H47" s="39">
        <f t="shared" si="0"/>
        <v>2105903.5699999998</v>
      </c>
    </row>
    <row r="48" spans="1:8" x14ac:dyDescent="0.25">
      <c r="A48" s="27"/>
      <c r="B48" s="31" t="s">
        <v>27</v>
      </c>
      <c r="C48" s="35" t="s">
        <v>75</v>
      </c>
      <c r="D48" s="47">
        <v>78397</v>
      </c>
      <c r="E48" s="52" t="s">
        <v>37</v>
      </c>
      <c r="F48" s="49">
        <v>3051</v>
      </c>
      <c r="G48" s="37"/>
      <c r="H48" s="39">
        <f t="shared" si="0"/>
        <v>2102852.5699999998</v>
      </c>
    </row>
    <row r="49" spans="1:8" x14ac:dyDescent="0.25">
      <c r="A49" s="27"/>
      <c r="B49" s="31"/>
      <c r="C49" s="35" t="s">
        <v>76</v>
      </c>
      <c r="D49" s="47"/>
      <c r="E49" s="33"/>
      <c r="F49" s="49"/>
      <c r="G49" s="37"/>
      <c r="H49" s="39">
        <f t="shared" si="0"/>
        <v>2102852.5699999998</v>
      </c>
    </row>
    <row r="50" spans="1:8" x14ac:dyDescent="0.25">
      <c r="A50" s="27"/>
      <c r="B50" s="31"/>
      <c r="C50" s="35" t="s">
        <v>77</v>
      </c>
      <c r="D50" s="47"/>
      <c r="E50" s="33"/>
      <c r="F50" s="48"/>
      <c r="G50" s="37"/>
      <c r="H50" s="39">
        <f t="shared" si="0"/>
        <v>2102852.5699999998</v>
      </c>
    </row>
    <row r="51" spans="1:8" x14ac:dyDescent="0.25">
      <c r="A51" s="27"/>
      <c r="B51" s="31" t="s">
        <v>27</v>
      </c>
      <c r="C51" s="35" t="s">
        <v>78</v>
      </c>
      <c r="D51" s="47">
        <v>78398</v>
      </c>
      <c r="E51" s="33"/>
      <c r="F51" s="49">
        <v>2533.25</v>
      </c>
      <c r="G51" s="37"/>
      <c r="H51" s="39">
        <f t="shared" si="0"/>
        <v>2100319.3199999998</v>
      </c>
    </row>
    <row r="52" spans="1:8" x14ac:dyDescent="0.25">
      <c r="A52" s="27"/>
      <c r="B52" s="31"/>
      <c r="C52" s="35" t="s">
        <v>79</v>
      </c>
      <c r="D52" s="47"/>
      <c r="E52" s="52"/>
      <c r="F52" s="55"/>
      <c r="G52" s="37"/>
      <c r="H52" s="39">
        <f t="shared" si="0"/>
        <v>2100319.3199999998</v>
      </c>
    </row>
    <row r="53" spans="1:8" x14ac:dyDescent="0.25">
      <c r="A53" s="27"/>
      <c r="B53" s="31" t="s">
        <v>27</v>
      </c>
      <c r="C53" s="35" t="s">
        <v>80</v>
      </c>
      <c r="D53" s="47">
        <v>78399</v>
      </c>
      <c r="E53" s="33"/>
      <c r="F53" s="49">
        <v>4807</v>
      </c>
      <c r="G53" s="37"/>
      <c r="H53" s="39">
        <f t="shared" si="0"/>
        <v>2095512.3199999998</v>
      </c>
    </row>
    <row r="54" spans="1:8" x14ac:dyDescent="0.25">
      <c r="A54" s="27"/>
      <c r="B54" s="31"/>
      <c r="C54" s="35" t="s">
        <v>81</v>
      </c>
      <c r="D54" s="47"/>
      <c r="E54" s="33"/>
      <c r="F54" s="49"/>
      <c r="G54" s="37"/>
      <c r="H54" s="39">
        <f t="shared" si="0"/>
        <v>2095512.3199999998</v>
      </c>
    </row>
    <row r="55" spans="1:8" x14ac:dyDescent="0.25">
      <c r="A55" s="27"/>
      <c r="B55" s="31" t="s">
        <v>27</v>
      </c>
      <c r="C55" s="35" t="s">
        <v>82</v>
      </c>
      <c r="D55" s="47">
        <v>78400</v>
      </c>
      <c r="E55" s="33"/>
      <c r="F55" s="49">
        <v>107222.6</v>
      </c>
      <c r="G55" s="37"/>
      <c r="H55" s="39">
        <f t="shared" si="0"/>
        <v>1988289.7199999997</v>
      </c>
    </row>
    <row r="56" spans="1:8" x14ac:dyDescent="0.25">
      <c r="A56" s="27"/>
      <c r="B56" s="31"/>
      <c r="C56" s="35" t="s">
        <v>83</v>
      </c>
      <c r="D56" s="47"/>
      <c r="E56" s="33"/>
      <c r="F56" s="49"/>
      <c r="G56" s="37"/>
      <c r="H56" s="39">
        <f t="shared" si="0"/>
        <v>1988289.7199999997</v>
      </c>
    </row>
    <row r="57" spans="1:8" x14ac:dyDescent="0.25">
      <c r="A57" s="27"/>
      <c r="B57" s="31" t="s">
        <v>27</v>
      </c>
      <c r="C57" s="35" t="s">
        <v>84</v>
      </c>
      <c r="D57" s="47">
        <v>78401</v>
      </c>
      <c r="E57" s="52" t="s">
        <v>37</v>
      </c>
      <c r="F57" s="49">
        <v>15000</v>
      </c>
      <c r="G57" s="37"/>
      <c r="H57" s="39">
        <f t="shared" si="0"/>
        <v>1973289.7199999997</v>
      </c>
    </row>
    <row r="58" spans="1:8" x14ac:dyDescent="0.25">
      <c r="A58" s="27"/>
      <c r="B58" s="31"/>
      <c r="C58" s="35" t="s">
        <v>85</v>
      </c>
      <c r="D58" s="47"/>
      <c r="E58" s="33"/>
      <c r="F58" s="49"/>
      <c r="G58" s="37"/>
      <c r="H58" s="39">
        <f t="shared" si="0"/>
        <v>1973289.7199999997</v>
      </c>
    </row>
    <row r="59" spans="1:8" x14ac:dyDescent="0.25">
      <c r="A59" s="27"/>
      <c r="B59" s="31" t="s">
        <v>27</v>
      </c>
      <c r="C59" s="35" t="s">
        <v>86</v>
      </c>
      <c r="D59" s="47">
        <v>78402</v>
      </c>
      <c r="E59" s="33"/>
      <c r="F59" s="49">
        <v>20982</v>
      </c>
      <c r="G59" s="37"/>
      <c r="H59" s="39">
        <f t="shared" si="0"/>
        <v>1952307.7199999997</v>
      </c>
    </row>
    <row r="60" spans="1:8" x14ac:dyDescent="0.25">
      <c r="A60" s="27"/>
      <c r="B60" s="31"/>
      <c r="C60" s="35" t="s">
        <v>87</v>
      </c>
      <c r="D60" s="47"/>
      <c r="E60" s="33"/>
      <c r="F60" s="49"/>
      <c r="G60" s="37"/>
      <c r="H60" s="39">
        <f t="shared" si="0"/>
        <v>1952307.7199999997</v>
      </c>
    </row>
    <row r="61" spans="1:8" x14ac:dyDescent="0.25">
      <c r="A61" s="27"/>
      <c r="B61" s="31" t="s">
        <v>27</v>
      </c>
      <c r="C61" s="35" t="s">
        <v>67</v>
      </c>
      <c r="D61" s="47">
        <v>78403</v>
      </c>
      <c r="E61" s="52" t="s">
        <v>37</v>
      </c>
      <c r="F61" s="49">
        <v>3672.77</v>
      </c>
      <c r="G61" s="37"/>
      <c r="H61" s="39">
        <f t="shared" si="0"/>
        <v>1948634.9499999997</v>
      </c>
    </row>
    <row r="62" spans="1:8" x14ac:dyDescent="0.25">
      <c r="A62" s="27"/>
      <c r="B62" s="31"/>
      <c r="C62" s="35" t="s">
        <v>88</v>
      </c>
      <c r="D62" s="47"/>
      <c r="E62" s="33"/>
      <c r="F62" s="49"/>
      <c r="G62" s="37"/>
      <c r="H62" s="39">
        <f t="shared" si="0"/>
        <v>1948634.9499999997</v>
      </c>
    </row>
    <row r="63" spans="1:8" x14ac:dyDescent="0.25">
      <c r="A63" s="27"/>
      <c r="B63" s="31"/>
      <c r="C63" s="35" t="s">
        <v>89</v>
      </c>
      <c r="D63" s="47"/>
      <c r="E63" s="33"/>
      <c r="F63" s="49"/>
      <c r="G63" s="37"/>
      <c r="H63" s="39">
        <f t="shared" si="0"/>
        <v>1948634.9499999997</v>
      </c>
    </row>
    <row r="64" spans="1:8" x14ac:dyDescent="0.25">
      <c r="A64" s="27"/>
      <c r="B64" s="31" t="s">
        <v>27</v>
      </c>
      <c r="C64" s="35" t="s">
        <v>90</v>
      </c>
      <c r="D64" s="47">
        <v>78404</v>
      </c>
      <c r="E64" s="52" t="s">
        <v>37</v>
      </c>
      <c r="F64" s="49">
        <v>76814.009999999995</v>
      </c>
      <c r="G64" s="37"/>
      <c r="H64" s="39">
        <f t="shared" si="0"/>
        <v>1871820.9399999997</v>
      </c>
    </row>
    <row r="65" spans="1:8" x14ac:dyDescent="0.25">
      <c r="A65" s="27"/>
      <c r="B65" s="31"/>
      <c r="C65" s="35" t="s">
        <v>91</v>
      </c>
      <c r="D65" s="47"/>
      <c r="E65" s="33"/>
      <c r="F65" s="49"/>
      <c r="G65" s="37"/>
      <c r="H65" s="39">
        <f t="shared" si="0"/>
        <v>1871820.9399999997</v>
      </c>
    </row>
    <row r="66" spans="1:8" x14ac:dyDescent="0.25">
      <c r="A66" s="27"/>
      <c r="B66" s="31" t="s">
        <v>27</v>
      </c>
      <c r="C66" s="35" t="s">
        <v>92</v>
      </c>
      <c r="D66" s="47">
        <v>78405</v>
      </c>
      <c r="E66" s="33"/>
      <c r="F66" s="49">
        <v>114406.78</v>
      </c>
      <c r="G66" s="37"/>
      <c r="H66" s="39">
        <f t="shared" si="0"/>
        <v>1757414.1599999997</v>
      </c>
    </row>
    <row r="67" spans="1:8" x14ac:dyDescent="0.25">
      <c r="A67" s="27"/>
      <c r="B67" s="31"/>
      <c r="C67" s="35" t="s">
        <v>93</v>
      </c>
      <c r="D67" s="47"/>
      <c r="E67" s="33"/>
      <c r="F67" s="49"/>
      <c r="G67" s="37"/>
      <c r="H67" s="39">
        <f t="shared" si="0"/>
        <v>1757414.1599999997</v>
      </c>
    </row>
    <row r="68" spans="1:8" x14ac:dyDescent="0.25">
      <c r="A68" s="27"/>
      <c r="B68" s="31"/>
      <c r="C68" s="35" t="s">
        <v>94</v>
      </c>
      <c r="D68" s="47"/>
      <c r="E68" s="33"/>
      <c r="F68" s="49"/>
      <c r="G68" s="37"/>
      <c r="H68" s="39">
        <f t="shared" si="0"/>
        <v>1757414.1599999997</v>
      </c>
    </row>
    <row r="69" spans="1:8" x14ac:dyDescent="0.25">
      <c r="A69" s="27"/>
      <c r="B69" s="31"/>
      <c r="C69" s="35" t="s">
        <v>95</v>
      </c>
      <c r="D69" s="47"/>
      <c r="E69" s="33"/>
      <c r="F69" s="49"/>
      <c r="G69" s="37"/>
      <c r="H69" s="39">
        <f t="shared" si="0"/>
        <v>1757414.1599999997</v>
      </c>
    </row>
    <row r="70" spans="1:8" x14ac:dyDescent="0.25">
      <c r="A70" s="27"/>
      <c r="B70" s="31" t="s">
        <v>113</v>
      </c>
      <c r="C70" s="35" t="s">
        <v>114</v>
      </c>
      <c r="D70" s="47"/>
      <c r="E70" s="33"/>
      <c r="F70" s="49">
        <v>50000</v>
      </c>
      <c r="G70" s="37"/>
      <c r="H70" s="39">
        <f t="shared" si="0"/>
        <v>1707414.1599999997</v>
      </c>
    </row>
    <row r="71" spans="1:8" x14ac:dyDescent="0.25">
      <c r="A71" s="27"/>
      <c r="B71" s="31" t="s">
        <v>28</v>
      </c>
      <c r="C71" s="35" t="s">
        <v>115</v>
      </c>
      <c r="D71" s="47"/>
      <c r="E71" s="33"/>
      <c r="F71" s="49">
        <v>68750</v>
      </c>
      <c r="G71" s="37"/>
      <c r="H71" s="39">
        <f t="shared" si="0"/>
        <v>1638664.1599999997</v>
      </c>
    </row>
    <row r="72" spans="1:8" x14ac:dyDescent="0.25">
      <c r="A72" s="27"/>
      <c r="B72" s="31" t="s">
        <v>28</v>
      </c>
      <c r="C72" s="35" t="s">
        <v>116</v>
      </c>
      <c r="D72" s="47"/>
      <c r="E72" s="33"/>
      <c r="F72" s="49">
        <v>109791.48</v>
      </c>
      <c r="G72" s="37"/>
      <c r="H72" s="39">
        <f t="shared" si="0"/>
        <v>1528872.6799999997</v>
      </c>
    </row>
    <row r="73" spans="1:8" x14ac:dyDescent="0.25">
      <c r="A73" s="27"/>
      <c r="B73" s="31" t="s">
        <v>28</v>
      </c>
      <c r="C73" s="35" t="s">
        <v>96</v>
      </c>
      <c r="D73" s="47">
        <v>78406</v>
      </c>
      <c r="E73" s="33"/>
      <c r="F73" s="50">
        <v>38065.370000000003</v>
      </c>
      <c r="G73" s="37"/>
      <c r="H73" s="39">
        <f t="shared" si="0"/>
        <v>1490807.3099999996</v>
      </c>
    </row>
    <row r="74" spans="1:8" x14ac:dyDescent="0.25">
      <c r="A74" s="27"/>
      <c r="B74" s="31"/>
      <c r="C74" s="35" t="s">
        <v>56</v>
      </c>
      <c r="D74" s="47"/>
      <c r="E74" s="33"/>
      <c r="F74" s="50"/>
      <c r="G74" s="37"/>
      <c r="H74" s="39">
        <f t="shared" si="0"/>
        <v>1490807.3099999996</v>
      </c>
    </row>
    <row r="75" spans="1:8" x14ac:dyDescent="0.25">
      <c r="A75" s="27"/>
      <c r="B75" s="31" t="s">
        <v>28</v>
      </c>
      <c r="C75" s="35" t="s">
        <v>97</v>
      </c>
      <c r="D75" s="47">
        <v>78407</v>
      </c>
      <c r="E75" s="33"/>
      <c r="F75" s="50">
        <v>14850</v>
      </c>
      <c r="G75" s="37"/>
      <c r="H75" s="39">
        <f t="shared" si="0"/>
        <v>1475957.3099999996</v>
      </c>
    </row>
    <row r="76" spans="1:8" x14ac:dyDescent="0.25">
      <c r="A76" s="27"/>
      <c r="B76" s="31"/>
      <c r="C76" s="35" t="s">
        <v>98</v>
      </c>
      <c r="D76" s="47"/>
      <c r="E76" s="33"/>
      <c r="F76" s="50"/>
      <c r="G76" s="37"/>
      <c r="H76" s="39">
        <f t="shared" si="0"/>
        <v>1475957.3099999996</v>
      </c>
    </row>
    <row r="77" spans="1:8" x14ac:dyDescent="0.25">
      <c r="A77" s="27"/>
      <c r="B77" s="31" t="s">
        <v>28</v>
      </c>
      <c r="C77" s="35" t="s">
        <v>99</v>
      </c>
      <c r="D77" s="47"/>
      <c r="E77" s="33"/>
      <c r="F77" s="49"/>
      <c r="G77" s="37"/>
      <c r="H77" s="39">
        <f t="shared" si="0"/>
        <v>1475957.3099999996</v>
      </c>
    </row>
    <row r="78" spans="1:8" x14ac:dyDescent="0.25">
      <c r="A78" s="27"/>
      <c r="B78" s="31"/>
      <c r="C78" s="35" t="s">
        <v>100</v>
      </c>
      <c r="D78" s="47">
        <v>78408</v>
      </c>
      <c r="E78" s="33"/>
      <c r="F78" s="49">
        <v>30840</v>
      </c>
      <c r="G78" s="37"/>
      <c r="H78" s="39">
        <f t="shared" si="0"/>
        <v>1445117.3099999996</v>
      </c>
    </row>
    <row r="79" spans="1:8" x14ac:dyDescent="0.25">
      <c r="A79" s="27"/>
      <c r="B79" s="31"/>
      <c r="C79" s="35" t="s">
        <v>101</v>
      </c>
      <c r="D79" s="47"/>
      <c r="E79" s="33"/>
      <c r="F79" s="49"/>
      <c r="G79" s="37"/>
      <c r="H79" s="39">
        <f t="shared" si="0"/>
        <v>1445117.3099999996</v>
      </c>
    </row>
    <row r="80" spans="1:8" x14ac:dyDescent="0.25">
      <c r="A80" s="27"/>
      <c r="B80" s="31"/>
      <c r="C80" s="35" t="s">
        <v>102</v>
      </c>
      <c r="D80" s="47"/>
      <c r="E80" s="33"/>
      <c r="F80" s="49"/>
      <c r="G80" s="37"/>
      <c r="H80" s="39">
        <f t="shared" si="0"/>
        <v>1445117.3099999996</v>
      </c>
    </row>
    <row r="81" spans="1:8" x14ac:dyDescent="0.25">
      <c r="A81" s="27"/>
      <c r="B81" s="31" t="s">
        <v>28</v>
      </c>
      <c r="C81" s="35" t="s">
        <v>103</v>
      </c>
      <c r="D81" s="47">
        <v>78409</v>
      </c>
      <c r="E81" s="52" t="s">
        <v>37</v>
      </c>
      <c r="F81" s="49">
        <v>776157.04</v>
      </c>
      <c r="G81" s="37"/>
      <c r="H81" s="39">
        <f t="shared" si="0"/>
        <v>668960.26999999955</v>
      </c>
    </row>
    <row r="82" spans="1:8" x14ac:dyDescent="0.25">
      <c r="A82" s="27"/>
      <c r="B82" s="31"/>
      <c r="C82" s="35" t="s">
        <v>104</v>
      </c>
      <c r="D82" s="47"/>
      <c r="E82" s="33"/>
      <c r="F82" s="49"/>
      <c r="G82" s="37"/>
      <c r="H82" s="39">
        <f t="shared" si="0"/>
        <v>668960.26999999955</v>
      </c>
    </row>
    <row r="83" spans="1:8" x14ac:dyDescent="0.25">
      <c r="A83" s="27"/>
      <c r="B83" s="31" t="s">
        <v>31</v>
      </c>
      <c r="C83" s="35" t="s">
        <v>36</v>
      </c>
      <c r="D83" s="47"/>
      <c r="E83" s="33"/>
      <c r="F83" s="49"/>
      <c r="G83" s="37">
        <v>4722.6099999999997</v>
      </c>
      <c r="H83" s="39">
        <f t="shared" ref="H83:H88" si="1">SUM(H82-F83+G83)</f>
        <v>673682.87999999954</v>
      </c>
    </row>
    <row r="84" spans="1:8" x14ac:dyDescent="0.25">
      <c r="A84" s="27"/>
      <c r="B84" s="31" t="s">
        <v>29</v>
      </c>
      <c r="C84" s="35" t="s">
        <v>121</v>
      </c>
      <c r="D84" s="47"/>
      <c r="E84" s="33"/>
      <c r="F84" s="49">
        <v>11873.47</v>
      </c>
      <c r="G84" s="37"/>
      <c r="H84" s="39">
        <f t="shared" si="1"/>
        <v>661809.40999999957</v>
      </c>
    </row>
    <row r="85" spans="1:8" x14ac:dyDescent="0.25">
      <c r="A85" s="27"/>
      <c r="B85" s="31" t="s">
        <v>32</v>
      </c>
      <c r="C85" s="35" t="s">
        <v>109</v>
      </c>
      <c r="D85" s="47"/>
      <c r="E85" s="33"/>
      <c r="F85" s="49"/>
      <c r="G85" s="37">
        <v>11873.47</v>
      </c>
      <c r="H85" s="39">
        <f t="shared" si="1"/>
        <v>673682.87999999954</v>
      </c>
    </row>
    <row r="86" spans="1:8" x14ac:dyDescent="0.25">
      <c r="A86" s="27"/>
      <c r="B86" s="31" t="s">
        <v>32</v>
      </c>
      <c r="C86" s="35" t="s">
        <v>110</v>
      </c>
      <c r="D86" s="47"/>
      <c r="E86" s="33"/>
      <c r="F86" s="49"/>
      <c r="G86" s="37">
        <v>17.809999999999999</v>
      </c>
      <c r="H86" s="39">
        <f t="shared" si="1"/>
        <v>673700.68999999959</v>
      </c>
    </row>
    <row r="87" spans="1:8" x14ac:dyDescent="0.25">
      <c r="A87" s="27"/>
      <c r="B87" s="31" t="s">
        <v>30</v>
      </c>
      <c r="C87" s="35" t="s">
        <v>111</v>
      </c>
      <c r="D87" s="47"/>
      <c r="E87" s="33"/>
      <c r="F87" s="49"/>
      <c r="G87" s="37">
        <v>5000</v>
      </c>
      <c r="H87" s="39">
        <f t="shared" si="1"/>
        <v>678700.68999999959</v>
      </c>
    </row>
    <row r="88" spans="1:8" x14ac:dyDescent="0.25">
      <c r="A88" s="27"/>
      <c r="B88" s="31" t="s">
        <v>30</v>
      </c>
      <c r="C88" s="35" t="s">
        <v>105</v>
      </c>
      <c r="D88" s="47">
        <v>78410</v>
      </c>
      <c r="E88" s="33"/>
      <c r="F88" s="49">
        <v>37071.14</v>
      </c>
      <c r="G88" s="37"/>
      <c r="H88" s="39">
        <f t="shared" si="1"/>
        <v>641629.54999999958</v>
      </c>
    </row>
    <row r="89" spans="1:8" x14ac:dyDescent="0.25">
      <c r="A89" s="27"/>
      <c r="B89" s="31"/>
      <c r="C89" s="35" t="s">
        <v>106</v>
      </c>
      <c r="D89" s="47"/>
      <c r="E89" s="33"/>
      <c r="F89" s="49"/>
      <c r="G89" s="37"/>
      <c r="H89" s="39">
        <f t="shared" si="0"/>
        <v>641629.54999999958</v>
      </c>
    </row>
    <row r="90" spans="1:8" x14ac:dyDescent="0.25">
      <c r="A90" s="27"/>
      <c r="B90" s="31" t="s">
        <v>30</v>
      </c>
      <c r="C90" s="35" t="s">
        <v>107</v>
      </c>
      <c r="D90" s="47">
        <v>78411</v>
      </c>
      <c r="E90" s="33"/>
      <c r="F90" s="49">
        <v>202638.74</v>
      </c>
      <c r="G90" s="37"/>
      <c r="H90" s="39">
        <f t="shared" si="0"/>
        <v>438990.80999999959</v>
      </c>
    </row>
    <row r="91" spans="1:8" x14ac:dyDescent="0.25">
      <c r="A91" s="27"/>
      <c r="B91" s="31"/>
      <c r="C91" s="35" t="s">
        <v>108</v>
      </c>
      <c r="D91" s="47"/>
      <c r="E91" s="33"/>
      <c r="F91" s="49"/>
      <c r="G91" s="37"/>
      <c r="H91" s="39">
        <f t="shared" si="0"/>
        <v>438990.80999999959</v>
      </c>
    </row>
    <row r="92" spans="1:8" x14ac:dyDescent="0.25">
      <c r="A92" s="27"/>
      <c r="B92" s="31" t="s">
        <v>30</v>
      </c>
      <c r="C92" s="35" t="s">
        <v>117</v>
      </c>
      <c r="D92" s="47"/>
      <c r="E92" s="33"/>
      <c r="F92" s="49">
        <v>47773.64</v>
      </c>
      <c r="G92" s="37"/>
      <c r="H92" s="39">
        <f t="shared" si="0"/>
        <v>391217.16999999958</v>
      </c>
    </row>
    <row r="93" spans="1:8" x14ac:dyDescent="0.25">
      <c r="A93" s="27"/>
      <c r="B93" s="31"/>
      <c r="C93" s="35" t="s">
        <v>118</v>
      </c>
      <c r="D93" s="47"/>
      <c r="E93" s="33"/>
      <c r="F93" s="49"/>
      <c r="G93" s="37"/>
      <c r="H93" s="39">
        <f>SUM(H92-F93+G93)</f>
        <v>391217.16999999958</v>
      </c>
    </row>
    <row r="94" spans="1:8" x14ac:dyDescent="0.25">
      <c r="A94" s="27"/>
      <c r="B94" s="31" t="s">
        <v>30</v>
      </c>
      <c r="C94" s="35" t="s">
        <v>119</v>
      </c>
      <c r="D94" s="47"/>
      <c r="E94" s="33"/>
      <c r="F94" s="49">
        <v>50003.839999999997</v>
      </c>
      <c r="G94" s="37"/>
      <c r="H94" s="39">
        <f>SUM(H93-F94+G94)</f>
        <v>341213.32999999961</v>
      </c>
    </row>
    <row r="95" spans="1:8" x14ac:dyDescent="0.25">
      <c r="A95" s="27"/>
      <c r="B95" s="31"/>
      <c r="C95" s="35" t="s">
        <v>120</v>
      </c>
      <c r="D95" s="47"/>
      <c r="E95" s="33"/>
      <c r="F95" s="49"/>
      <c r="G95" s="37"/>
      <c r="H95" s="39">
        <f>SUM(H94-F95+G95)</f>
        <v>341213.32999999961</v>
      </c>
    </row>
    <row r="96" spans="1:8" x14ac:dyDescent="0.25">
      <c r="A96" s="27"/>
      <c r="B96" s="31" t="s">
        <v>30</v>
      </c>
      <c r="C96" s="35" t="s">
        <v>112</v>
      </c>
      <c r="D96" s="47"/>
      <c r="E96" s="33"/>
      <c r="F96" s="49">
        <v>4097.17</v>
      </c>
      <c r="G96" s="37"/>
      <c r="H96" s="39">
        <f>SUM(H95-F96+G96)</f>
        <v>337116.15999999963</v>
      </c>
    </row>
    <row r="97" spans="1:8" x14ac:dyDescent="0.25">
      <c r="A97" s="27"/>
      <c r="B97" s="31"/>
      <c r="C97" s="59" t="s">
        <v>41</v>
      </c>
      <c r="D97" s="23"/>
      <c r="E97" s="33"/>
      <c r="F97" s="49">
        <f>SUM(F16:F95)</f>
        <v>2263899.1700000004</v>
      </c>
      <c r="G97" s="49">
        <f>SUM(G16:G95)</f>
        <v>2180160.67</v>
      </c>
      <c r="H97" s="42"/>
    </row>
    <row r="100" spans="1:8" x14ac:dyDescent="0.25">
      <c r="A100" s="44" t="s">
        <v>16</v>
      </c>
      <c r="B100" s="43"/>
      <c r="C100" s="38" t="s">
        <v>23</v>
      </c>
    </row>
    <row r="101" spans="1:8" x14ac:dyDescent="0.25">
      <c r="A101" s="45"/>
      <c r="B101" s="43"/>
      <c r="C101" s="45" t="s">
        <v>24</v>
      </c>
    </row>
    <row r="102" spans="1:8" x14ac:dyDescent="0.25">
      <c r="A102" s="45"/>
      <c r="B102" s="43"/>
      <c r="C102" s="45"/>
    </row>
    <row r="103" spans="1:8" x14ac:dyDescent="0.25">
      <c r="A103" s="45"/>
      <c r="B103" s="45"/>
      <c r="C103" s="45"/>
    </row>
    <row r="104" spans="1:8" x14ac:dyDescent="0.25">
      <c r="A104" s="45" t="s">
        <v>17</v>
      </c>
      <c r="B104" s="45"/>
      <c r="C104" s="38" t="s">
        <v>18</v>
      </c>
    </row>
    <row r="105" spans="1:8" x14ac:dyDescent="0.25">
      <c r="A105" s="45"/>
      <c r="B105" s="45"/>
      <c r="C105" s="45" t="s">
        <v>19</v>
      </c>
    </row>
    <row r="106" spans="1:8" x14ac:dyDescent="0.25">
      <c r="A106" s="45"/>
      <c r="B106" s="45"/>
      <c r="C106" s="45"/>
    </row>
    <row r="107" spans="1:8" x14ac:dyDescent="0.25">
      <c r="A107" s="45" t="s">
        <v>20</v>
      </c>
      <c r="B107" s="45"/>
      <c r="C107" s="38" t="s">
        <v>21</v>
      </c>
    </row>
    <row r="108" spans="1:8" x14ac:dyDescent="0.25">
      <c r="A108" s="45"/>
      <c r="B108" s="45"/>
      <c r="C108" s="45" t="s">
        <v>22</v>
      </c>
    </row>
  </sheetData>
  <mergeCells count="8">
    <mergeCell ref="F9:H9"/>
    <mergeCell ref="C15:E15"/>
    <mergeCell ref="A2:H2"/>
    <mergeCell ref="A3:H3"/>
    <mergeCell ref="A4:H4"/>
    <mergeCell ref="A5:H5"/>
    <mergeCell ref="A6:H6"/>
    <mergeCell ref="A8:H8"/>
  </mergeCell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JULIO,2016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2017-10-18T12:53:55Z</dcterms:modified>
</cp:coreProperties>
</file>