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5655"/>
  </bookViews>
  <sheets>
    <sheet name="abril.2016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72" i="1" l="1"/>
  <c r="G7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</calcChain>
</file>

<file path=xl/sharedStrings.xml><?xml version="1.0" encoding="utf-8"?>
<sst xmlns="http://schemas.openxmlformats.org/spreadsheetml/2006/main" count="148" uniqueCount="97">
  <si>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</si>
  <si>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</si>
  <si>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</si>
  <si>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</si>
  <si>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</si>
  <si>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</si>
  <si>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</si>
  <si>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</si>
  <si>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</si>
  <si>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</si>
  <si>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</si>
  <si>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</si>
  <si>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</si>
  <si>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</si>
  <si>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</si>
  <si>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04</t>
  </si>
  <si>
    <t>08</t>
  </si>
  <si>
    <t>Preparado por:</t>
  </si>
  <si>
    <t>Revisado por:</t>
  </si>
  <si>
    <t>Licda. Loida Arias</t>
  </si>
  <si>
    <t>Enc. Division de Contabilidad</t>
  </si>
  <si>
    <t>Aprobado por:</t>
  </si>
  <si>
    <t>Licda. Paula Corporan Medina</t>
  </si>
  <si>
    <t>Directora Administrativa y Financiera</t>
  </si>
  <si>
    <t>Ysidro Cespedes</t>
  </si>
  <si>
    <t>Contador de Prestamo y  Proyecto</t>
  </si>
  <si>
    <t xml:space="preserve"> BALANCE AL 31 DE MARZO, 2016</t>
  </si>
  <si>
    <t>Beneficiario-Concepto</t>
  </si>
  <si>
    <t>MES DE ABRIL 2016</t>
  </si>
  <si>
    <t>ABRIL</t>
  </si>
  <si>
    <t>VICTOR ANT. PEÑA (Prestaciones laborares)</t>
  </si>
  <si>
    <t>TRICOM S.A (Servcios de telecables)</t>
  </si>
  <si>
    <t>MIRIAM RODRIGUEZ (Prestataciones laborales)</t>
  </si>
  <si>
    <t>SAN MIGUEL &amp; CIA. S.R.L (Mant. Planta Electrica)</t>
  </si>
  <si>
    <t>GRUPO RAMOS S.A (Adquisicion varios articulos)</t>
  </si>
  <si>
    <t>BIDO FIBRAS Y MAS EIRL ( 50% adquisicion</t>
  </si>
  <si>
    <t>tableros y pelotas).</t>
  </si>
  <si>
    <t>ABENSA ABREU ENERGIA S.R.L (Combustible)</t>
  </si>
  <si>
    <t>JOHNNY MAUD SOSA (Refrigerio)</t>
  </si>
  <si>
    <t>LOHADIS UREÑA (Viaticos, combustible y peaje)</t>
  </si>
  <si>
    <t>COLECTOR DE IMPUESTOS INTERNOS (Retencion ITBIS)</t>
  </si>
  <si>
    <t xml:space="preserve">MAGNOLIA PEREZ MEDRANO (Alquiler local </t>
  </si>
  <si>
    <t xml:space="preserve">oficinas  de la regiones Sur, Barahona)  </t>
  </si>
  <si>
    <t>COLECTOR DE IMPUESTOS INTERNOS (Retencion del 5 y 10%).</t>
  </si>
  <si>
    <t>GRUPO TECNICO AUTOMATRIZ KCP S.R.L</t>
  </si>
  <si>
    <t>07</t>
  </si>
  <si>
    <t>Deposito</t>
  </si>
  <si>
    <t>05</t>
  </si>
  <si>
    <t>13</t>
  </si>
  <si>
    <t>Dania Zorrilla (Reposicion caja chica)</t>
  </si>
  <si>
    <t>OLGA TEJADA (Reposicion caja chica)</t>
  </si>
  <si>
    <t>15</t>
  </si>
  <si>
    <t>Tranferencia desde la cta. Prestamo</t>
  </si>
  <si>
    <t>KESIA ESTER BELLIARD (asignacion fondos</t>
  </si>
  <si>
    <t>para agasajos a las secretarias del CND)</t>
  </si>
  <si>
    <t>20</t>
  </si>
  <si>
    <t xml:space="preserve">EDITORA DEL CARIBE C POR A(renovacion de suscripcion anual periodico </t>
  </si>
  <si>
    <t>ARS HUMANO(pago aporte patronal seguro)</t>
  </si>
  <si>
    <t>DECOLOGY(adq. Lamparas, tranformadores y tubos electricos).</t>
  </si>
  <si>
    <t>FLORISTERIA CALIZ FLOR EIRL( compra de 1 corona funebre).</t>
  </si>
  <si>
    <t>AMERICA BUSINESS MACHINE S.R..L(ABM), pago rep.fotocopiadora lexmark x464</t>
  </si>
  <si>
    <t>MIGUEL HIDALGO(asigacion viaticos y combustibles)</t>
  </si>
  <si>
    <t>22</t>
  </si>
  <si>
    <t xml:space="preserve">EDEESTE( pago consumo de energia electrica) </t>
  </si>
  <si>
    <t>COMPAÑÍA DOM. DE TELEFONOS(pago servicio de internet)</t>
  </si>
  <si>
    <t>COMPAÑÍA DOM. DE TELEFONOS(pago servicio de flota de la institucion).</t>
  </si>
  <si>
    <t>GOBERN EDIF. DE OFIC. GUBERNAMENTALES(mant. Areas comunes)</t>
  </si>
  <si>
    <t>COMPAÑÍA DOM. DE TELEFONOS(pago servicios lineas fijas de la institucion).</t>
  </si>
  <si>
    <t>TRANSFERENCIA(transf. Compromisos fijos reginal santiago).</t>
  </si>
  <si>
    <t>TRANSFERENCIA(transf.desde la cta. De recursos extraordinarios).</t>
  </si>
  <si>
    <t>TRANSFERENCIA (pago viaticos al exterior del presidente del consejo).</t>
  </si>
  <si>
    <t>TRANSFERENCIA(pago viaticos al exterior del Dr. Manuel Herrera dir. Relaciones internacionales).</t>
  </si>
  <si>
    <t>CAASD(pago consumo agua y alcantarillado del CND abril/2016</t>
  </si>
  <si>
    <t>EDENORTE(pago consumo energia electrica San Fco. De Macoris, abril/2016</t>
  </si>
  <si>
    <t>EDESUR(pago consumo energia electrica del centro de atencion integrarl de niños), abril/16</t>
  </si>
  <si>
    <t>MARIANO ROJAS CROUSSET(alquiler local San Fco. De Macoris abril/2016).</t>
  </si>
  <si>
    <t>MAGNOLIA PEREZ MEDRANO (Alquiler local Barahona Abril/2016.</t>
  </si>
  <si>
    <t>WENDY PEREZ(reposicion caja chica regional Barahona).</t>
  </si>
  <si>
    <t>DALVAR INMOBILIARIA S.R.L(honorarios por notarizacion de actos juridicos y contratos).</t>
  </si>
  <si>
    <t>INVERSIONES TARAMACA, S.A.S(agua consumida por empleados).</t>
  </si>
  <si>
    <t>JULIO MELO MERCADO(consultoria conferencias video forum sobre drogas).</t>
  </si>
  <si>
    <t>25</t>
  </si>
  <si>
    <t>ABENSA ABREU ENERGIA S.R.L (Combustible corresp. al mes de abril/2016).</t>
  </si>
  <si>
    <t>27</t>
  </si>
  <si>
    <t>COLECTOR DE IMPUESTOS INTERNOS(retencion a incentivos entregados a militares de este CND</t>
  </si>
  <si>
    <t>29</t>
  </si>
  <si>
    <t>GERMANIA MELO(viaticos, combustible, taxi y peaje, visita monitoreo PROCCER)</t>
  </si>
  <si>
    <t>TRICOM S.A(servicio de telecable abril/2016)</t>
  </si>
  <si>
    <t>VALDOCCO COMERCIAL S.R.L(adquisicion de materiales limpieza y cocina).</t>
  </si>
  <si>
    <t>OMEGA TECH S.A.(compra de bulto de notebook para mensajero).</t>
  </si>
  <si>
    <t>ASOC. DOM. DE VOLUNT. HOSPIT. Y SALUD(aquisicion 5 invitaciones al desayuno-conferencia de la confraternidad).</t>
  </si>
  <si>
    <t>Banreservas(cargos y comisiones bancarias)</t>
  </si>
  <si>
    <t>26</t>
  </si>
  <si>
    <t>Gastos de Representacion Abril/2016</t>
  </si>
  <si>
    <t>28</t>
  </si>
  <si>
    <t>Transf. aportel Central Romana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</si>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</sst>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7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1" xfId="0" applyNumberFormat="1" applyFont="1" applyFill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4" fontId="20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3" borderId="22" xfId="0" applyFont="1" applyFill="1" applyBorder="1" applyAlignment="1">
      <alignment horizontal="left" vertical="center" wrapText="1"/>
    </xf>
    <xf numFmtId="4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21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/>
    <xf numFmtId="4" fontId="19" fillId="0" borderId="21" xfId="0" applyNumberFormat="1" applyFont="1" applyFill="1" applyBorder="1" applyAlignment="1">
      <alignment horizontal="right" wrapText="1"/>
    </xf>
    <xf numFmtId="49" fontId="15" fillId="3" borderId="21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 wrapText="1"/>
    </xf>
    <xf numFmtId="4" fontId="17" fillId="3" borderId="21" xfId="0" applyNumberFormat="1" applyFont="1" applyFill="1" applyBorder="1" applyAlignment="1" applyProtection="1">
      <alignment horizontal="right" vertical="center"/>
      <protection locked="0"/>
    </xf>
    <xf numFmtId="4" fontId="19" fillId="2" borderId="21" xfId="0" applyNumberFormat="1" applyFont="1" applyFill="1" applyBorder="1" applyAlignment="1">
      <alignment horizontal="right" wrapText="1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14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3" fontId="22" fillId="0" borderId="21" xfId="1" applyFont="1" applyFill="1" applyBorder="1" applyAlignment="1">
      <alignment horizontal="center"/>
    </xf>
    <xf numFmtId="43" fontId="23" fillId="0" borderId="21" xfId="1" applyFont="1" applyFill="1" applyBorder="1" applyAlignment="1">
      <alignment horizontal="center" vertical="center"/>
    </xf>
    <xf numFmtId="43" fontId="23" fillId="0" borderId="21" xfId="1" applyFont="1" applyFill="1" applyBorder="1" applyAlignment="1">
      <alignment horizontal="center"/>
    </xf>
    <xf numFmtId="4" fontId="17" fillId="3" borderId="24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152400</xdr:rowOff>
    </xdr:from>
    <xdr:to>
      <xdr:col>2</xdr:col>
      <xdr:colOff>304800</xdr:colOff>
      <xdr:row>4</xdr:row>
      <xdr:rowOff>161925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9048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tabSelected="1" workbookViewId="0">
      <selection activeCell="A17" sqref="A17"/>
    </sheetView>
  </sheetViews>
  <sheetFormatPr baseColWidth="10" defaultRowHeight="15" x14ac:dyDescent="0.25"/>
  <cols>
    <col min="1" max="1" width="1.85546875" customWidth="1"/>
    <col min="2" max="2" width="13.28515625" customWidth="1"/>
    <col min="3" max="3" width="6.5703125" customWidth="1"/>
    <col min="4" max="4" width="40" customWidth="1"/>
    <col min="5" max="5" width="11.5703125" customWidth="1"/>
    <col min="6" max="6" width="1.85546875" customWidth="1"/>
    <col min="7" max="7" width="11.5703125" customWidth="1"/>
    <col min="8" max="8" width="10.85546875" customWidth="1"/>
    <col min="9" max="9" width="12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22.5" x14ac:dyDescent="0.25">
      <c r="B2" s="62" t="s">
        <v>0</v>
      </c>
      <c r="C2" s="62"/>
      <c r="D2" s="62"/>
      <c r="E2" s="62"/>
      <c r="F2" s="62"/>
      <c r="G2" s="62"/>
      <c r="H2" s="62"/>
      <c r="I2" s="62"/>
    </row>
    <row r="3" spans="2:9" x14ac:dyDescent="0.25">
      <c r="B3" s="63" t="s">
        <v>1</v>
      </c>
      <c r="C3" s="63"/>
      <c r="D3" s="63"/>
      <c r="E3" s="63"/>
      <c r="F3" s="63"/>
      <c r="G3" s="63"/>
      <c r="H3" s="63"/>
      <c r="I3" s="63"/>
    </row>
    <row r="4" spans="2:9" ht="19.5" x14ac:dyDescent="0.25">
      <c r="B4" s="64" t="s">
        <v>2</v>
      </c>
      <c r="C4" s="64"/>
      <c r="D4" s="64"/>
      <c r="E4" s="64"/>
      <c r="F4" s="64"/>
      <c r="G4" s="64"/>
      <c r="H4" s="64"/>
      <c r="I4" s="64"/>
    </row>
    <row r="5" spans="2:9" x14ac:dyDescent="0.25">
      <c r="B5" s="65" t="s">
        <v>3</v>
      </c>
      <c r="C5" s="65"/>
      <c r="D5" s="65"/>
      <c r="E5" s="65"/>
      <c r="F5" s="65"/>
      <c r="G5" s="65"/>
      <c r="H5" s="65"/>
      <c r="I5" s="65"/>
    </row>
    <row r="6" spans="2:9" ht="20.25" thickBot="1" x14ac:dyDescent="0.3">
      <c r="B6" s="64" t="s">
        <v>28</v>
      </c>
      <c r="C6" s="64"/>
      <c r="D6" s="64"/>
      <c r="E6" s="64"/>
      <c r="F6" s="64"/>
      <c r="G6" s="64"/>
      <c r="H6" s="64"/>
      <c r="I6" s="64"/>
    </row>
    <row r="7" spans="2:9" ht="21" x14ac:dyDescent="0.25">
      <c r="B7" s="2"/>
      <c r="C7" s="3"/>
      <c r="D7" s="4"/>
      <c r="E7" s="3"/>
      <c r="F7" s="3"/>
      <c r="G7" s="3"/>
      <c r="H7" s="3"/>
      <c r="I7" s="5"/>
    </row>
    <row r="8" spans="2:9" ht="15.75" thickBot="1" x14ac:dyDescent="0.3">
      <c r="B8" s="66" t="s">
        <v>4</v>
      </c>
      <c r="C8" s="67"/>
      <c r="D8" s="67"/>
      <c r="E8" s="67"/>
      <c r="F8" s="67"/>
      <c r="G8" s="67"/>
      <c r="H8" s="67"/>
      <c r="I8" s="68"/>
    </row>
    <row r="9" spans="2:9" x14ac:dyDescent="0.25">
      <c r="B9" s="6"/>
      <c r="C9" s="7"/>
      <c r="D9" s="8" t="s">
        <v>27</v>
      </c>
      <c r="E9" s="9" t="s">
        <v>5</v>
      </c>
      <c r="F9" s="10"/>
      <c r="G9" s="56" t="s">
        <v>6</v>
      </c>
      <c r="H9" s="57"/>
      <c r="I9" s="58"/>
    </row>
    <row r="10" spans="2:9" x14ac:dyDescent="0.25">
      <c r="B10" s="11"/>
      <c r="C10" s="12"/>
      <c r="D10" s="13"/>
      <c r="E10" s="14"/>
      <c r="F10" s="12"/>
      <c r="G10" s="11"/>
      <c r="H10" s="12"/>
      <c r="I10" s="15"/>
    </row>
    <row r="11" spans="2:9" ht="15.75" thickBot="1" x14ac:dyDescent="0.3">
      <c r="B11" s="11"/>
      <c r="C11" s="12"/>
      <c r="D11" s="13"/>
      <c r="E11" s="14" t="s">
        <v>7</v>
      </c>
      <c r="F11" s="12"/>
      <c r="G11" s="16"/>
      <c r="H11" s="17"/>
      <c r="I11" s="18"/>
    </row>
    <row r="12" spans="2:9" ht="26.25" thickBot="1" x14ac:dyDescent="0.3">
      <c r="B12" s="16"/>
      <c r="C12" s="17"/>
      <c r="D12" s="13"/>
      <c r="E12" s="14"/>
      <c r="F12" s="12"/>
      <c r="G12" s="8" t="s">
        <v>8</v>
      </c>
      <c r="H12" s="9" t="s">
        <v>9</v>
      </c>
      <c r="I12" s="19" t="s">
        <v>10</v>
      </c>
    </row>
    <row r="13" spans="2:9" x14ac:dyDescent="0.25">
      <c r="B13" s="20" t="s">
        <v>11</v>
      </c>
      <c r="C13" s="21" t="s">
        <v>12</v>
      </c>
      <c r="D13" s="13"/>
      <c r="E13" s="14"/>
      <c r="F13" s="12"/>
      <c r="G13" s="13" t="s">
        <v>13</v>
      </c>
      <c r="H13" s="14"/>
      <c r="I13" s="22"/>
    </row>
    <row r="14" spans="2:9" x14ac:dyDescent="0.25">
      <c r="B14" s="23" t="s">
        <v>29</v>
      </c>
      <c r="C14" s="24"/>
      <c r="D14" s="25"/>
      <c r="E14" s="26"/>
      <c r="G14" s="27"/>
      <c r="H14" s="28"/>
      <c r="I14" s="29"/>
    </row>
    <row r="15" spans="2:9" x14ac:dyDescent="0.25">
      <c r="B15" s="30" t="s">
        <v>14</v>
      </c>
      <c r="C15" s="24"/>
      <c r="D15" s="59" t="s">
        <v>26</v>
      </c>
      <c r="E15" s="60"/>
      <c r="F15" s="61"/>
      <c r="G15" s="31"/>
      <c r="H15" s="32"/>
      <c r="I15" s="33">
        <v>1041012.39</v>
      </c>
    </row>
    <row r="16" spans="2:9" x14ac:dyDescent="0.25">
      <c r="B16" s="30"/>
      <c r="C16" s="43" t="s">
        <v>15</v>
      </c>
      <c r="D16" s="35" t="s">
        <v>31</v>
      </c>
      <c r="E16" s="50">
        <v>78288</v>
      </c>
      <c r="F16" s="44"/>
      <c r="G16" s="55">
        <v>2657.62</v>
      </c>
      <c r="H16" s="45"/>
      <c r="I16" s="42">
        <f>SUM(I15-G16+H16)</f>
        <v>1038354.77</v>
      </c>
    </row>
    <row r="17" spans="2:9" x14ac:dyDescent="0.25">
      <c r="B17" s="30"/>
      <c r="C17" s="34" t="s">
        <v>15</v>
      </c>
      <c r="D17" s="35" t="s">
        <v>30</v>
      </c>
      <c r="E17" s="51">
        <v>78289</v>
      </c>
      <c r="F17" s="36" t="s">
        <v>96</v>
      </c>
      <c r="G17" s="52">
        <v>167054.57999999999</v>
      </c>
      <c r="H17" s="37"/>
      <c r="I17" s="42">
        <f t="shared" ref="I17:I71" si="0">SUM(I16-G17+H17)</f>
        <v>871300.19000000006</v>
      </c>
    </row>
    <row r="18" spans="2:9" x14ac:dyDescent="0.25">
      <c r="B18" s="30"/>
      <c r="C18" s="34" t="s">
        <v>15</v>
      </c>
      <c r="D18" s="35" t="s">
        <v>32</v>
      </c>
      <c r="E18" s="51">
        <v>78290</v>
      </c>
      <c r="F18" s="36" t="s">
        <v>96</v>
      </c>
      <c r="G18" s="52">
        <v>30000</v>
      </c>
      <c r="H18" s="37"/>
      <c r="I18" s="42">
        <f t="shared" si="0"/>
        <v>841300.19000000006</v>
      </c>
    </row>
    <row r="19" spans="2:9" x14ac:dyDescent="0.25">
      <c r="B19" s="30"/>
      <c r="C19" s="34" t="s">
        <v>15</v>
      </c>
      <c r="D19" s="35" t="s">
        <v>33</v>
      </c>
      <c r="E19" s="51">
        <v>78291</v>
      </c>
      <c r="F19" s="36" t="s">
        <v>96</v>
      </c>
      <c r="G19" s="52">
        <v>17434.88</v>
      </c>
      <c r="H19" s="37"/>
      <c r="I19" s="42">
        <f>SUM(I18-G19+H19)</f>
        <v>823865.31</v>
      </c>
    </row>
    <row r="20" spans="2:9" x14ac:dyDescent="0.25">
      <c r="B20" s="30"/>
      <c r="C20" s="34" t="s">
        <v>15</v>
      </c>
      <c r="D20" s="35" t="s">
        <v>34</v>
      </c>
      <c r="E20" s="51">
        <v>78292</v>
      </c>
      <c r="F20" s="36"/>
      <c r="G20" s="52">
        <v>20021.78</v>
      </c>
      <c r="H20" s="37"/>
      <c r="I20" s="42">
        <f t="shared" si="0"/>
        <v>803843.53</v>
      </c>
    </row>
    <row r="21" spans="2:9" x14ac:dyDescent="0.25">
      <c r="B21" s="30"/>
      <c r="C21" s="34" t="s">
        <v>15</v>
      </c>
      <c r="D21" s="38" t="s">
        <v>35</v>
      </c>
      <c r="E21" s="51">
        <v>78293</v>
      </c>
      <c r="F21" s="36" t="s">
        <v>96</v>
      </c>
      <c r="G21" s="52">
        <v>135600</v>
      </c>
      <c r="H21" s="39"/>
      <c r="I21" s="42">
        <f t="shared" si="0"/>
        <v>668243.53</v>
      </c>
    </row>
    <row r="22" spans="2:9" x14ac:dyDescent="0.25">
      <c r="B22" s="30"/>
      <c r="C22" s="34"/>
      <c r="D22" s="38" t="s">
        <v>36</v>
      </c>
      <c r="E22" s="51"/>
      <c r="F22" s="36"/>
      <c r="G22" s="52"/>
      <c r="H22" s="39"/>
      <c r="I22" s="42">
        <f t="shared" si="0"/>
        <v>668243.53</v>
      </c>
    </row>
    <row r="23" spans="2:9" ht="25.5" x14ac:dyDescent="0.25">
      <c r="B23" s="30"/>
      <c r="C23" s="34" t="s">
        <v>15</v>
      </c>
      <c r="D23" s="38" t="s">
        <v>37</v>
      </c>
      <c r="E23" s="51">
        <v>78295</v>
      </c>
      <c r="F23" s="36"/>
      <c r="G23" s="52">
        <v>6333.54</v>
      </c>
      <c r="H23" s="39"/>
      <c r="I23" s="42">
        <f t="shared" si="0"/>
        <v>661909.99</v>
      </c>
    </row>
    <row r="24" spans="2:9" x14ac:dyDescent="0.25">
      <c r="B24" s="30"/>
      <c r="C24" s="34" t="s">
        <v>15</v>
      </c>
      <c r="D24" s="38" t="s">
        <v>38</v>
      </c>
      <c r="E24" s="51">
        <v>78296</v>
      </c>
      <c r="F24" s="36"/>
      <c r="G24" s="52">
        <v>4725</v>
      </c>
      <c r="H24" s="39"/>
      <c r="I24" s="42">
        <f t="shared" si="0"/>
        <v>657184.99</v>
      </c>
    </row>
    <row r="25" spans="2:9" ht="25.5" x14ac:dyDescent="0.25">
      <c r="B25" s="30"/>
      <c r="C25" s="34" t="s">
        <v>15</v>
      </c>
      <c r="D25" s="38" t="s">
        <v>39</v>
      </c>
      <c r="E25" s="51">
        <v>78297</v>
      </c>
      <c r="F25" s="36" t="s">
        <v>96</v>
      </c>
      <c r="G25" s="52">
        <v>10909.92</v>
      </c>
      <c r="H25" s="39"/>
      <c r="I25" s="42">
        <f t="shared" si="0"/>
        <v>646275.06999999995</v>
      </c>
    </row>
    <row r="26" spans="2:9" x14ac:dyDescent="0.25">
      <c r="B26" s="30"/>
      <c r="C26" s="34" t="s">
        <v>47</v>
      </c>
      <c r="D26" s="38" t="s">
        <v>52</v>
      </c>
      <c r="E26" s="51">
        <v>1064732408</v>
      </c>
      <c r="F26" s="36"/>
      <c r="G26" s="52"/>
      <c r="H26" s="39">
        <v>3635.36</v>
      </c>
      <c r="I26" s="42">
        <f t="shared" si="0"/>
        <v>649910.42999999993</v>
      </c>
    </row>
    <row r="27" spans="2:9" x14ac:dyDescent="0.25">
      <c r="B27" s="30"/>
      <c r="C27" s="34" t="s">
        <v>45</v>
      </c>
      <c r="D27" s="38" t="s">
        <v>46</v>
      </c>
      <c r="E27" s="51">
        <v>10244731</v>
      </c>
      <c r="F27" s="36"/>
      <c r="G27" s="52"/>
      <c r="H27" s="39">
        <v>540.32000000000005</v>
      </c>
      <c r="I27" s="42">
        <f t="shared" si="0"/>
        <v>650450.74999999988</v>
      </c>
    </row>
    <row r="28" spans="2:9" ht="25.5" x14ac:dyDescent="0.25">
      <c r="B28" s="30"/>
      <c r="C28" s="34" t="s">
        <v>16</v>
      </c>
      <c r="D28" s="38" t="s">
        <v>40</v>
      </c>
      <c r="E28" s="51">
        <v>78298</v>
      </c>
      <c r="F28" s="36" t="s">
        <v>96</v>
      </c>
      <c r="G28" s="52">
        <v>124082.6</v>
      </c>
      <c r="H28" s="39"/>
      <c r="I28" s="42">
        <f t="shared" si="0"/>
        <v>526368.14999999991</v>
      </c>
    </row>
    <row r="29" spans="2:9" x14ac:dyDescent="0.25">
      <c r="B29" s="30"/>
      <c r="C29" s="34" t="s">
        <v>16</v>
      </c>
      <c r="D29" s="38" t="s">
        <v>41</v>
      </c>
      <c r="E29" s="51">
        <v>78299</v>
      </c>
      <c r="F29" s="36" t="s">
        <v>96</v>
      </c>
      <c r="G29" s="52">
        <v>23916.02</v>
      </c>
      <c r="H29" s="39"/>
      <c r="I29" s="42">
        <f t="shared" si="0"/>
        <v>502452.12999999989</v>
      </c>
    </row>
    <row r="30" spans="2:9" x14ac:dyDescent="0.25">
      <c r="B30" s="30"/>
      <c r="C30" s="34" t="s">
        <v>16</v>
      </c>
      <c r="D30" s="38" t="s">
        <v>42</v>
      </c>
      <c r="E30" s="51"/>
      <c r="F30" s="36"/>
      <c r="G30" s="52"/>
      <c r="H30" s="39"/>
      <c r="I30" s="42">
        <f t="shared" si="0"/>
        <v>502452.12999999989</v>
      </c>
    </row>
    <row r="31" spans="2:9" ht="25.5" x14ac:dyDescent="0.25">
      <c r="B31" s="30"/>
      <c r="C31" s="34" t="s">
        <v>16</v>
      </c>
      <c r="D31" s="38" t="s">
        <v>43</v>
      </c>
      <c r="E31" s="51">
        <v>78300</v>
      </c>
      <c r="F31" s="36" t="s">
        <v>96</v>
      </c>
      <c r="G31" s="52">
        <v>148521.88</v>
      </c>
      <c r="H31" s="39"/>
      <c r="I31" s="42">
        <f t="shared" si="0"/>
        <v>353930.24999999988</v>
      </c>
    </row>
    <row r="32" spans="2:9" x14ac:dyDescent="0.25">
      <c r="B32" s="30"/>
      <c r="C32" s="34" t="s">
        <v>16</v>
      </c>
      <c r="D32" s="38" t="s">
        <v>44</v>
      </c>
      <c r="E32" s="51">
        <v>78301</v>
      </c>
      <c r="F32" s="36"/>
      <c r="G32" s="52">
        <v>23222.959999999999</v>
      </c>
      <c r="H32" s="39"/>
      <c r="I32" s="42">
        <f t="shared" si="0"/>
        <v>330707.28999999986</v>
      </c>
    </row>
    <row r="33" spans="2:9" x14ac:dyDescent="0.25">
      <c r="B33" s="30"/>
      <c r="C33" s="34" t="s">
        <v>48</v>
      </c>
      <c r="D33" s="38" t="s">
        <v>49</v>
      </c>
      <c r="E33" s="51">
        <v>78302</v>
      </c>
      <c r="F33" s="36"/>
      <c r="G33" s="52">
        <v>35518.32</v>
      </c>
      <c r="H33" s="39"/>
      <c r="I33" s="42">
        <f t="shared" si="0"/>
        <v>295188.96999999986</v>
      </c>
    </row>
    <row r="34" spans="2:9" x14ac:dyDescent="0.25">
      <c r="B34" s="30"/>
      <c r="C34" s="34" t="s">
        <v>48</v>
      </c>
      <c r="D34" s="38" t="s">
        <v>50</v>
      </c>
      <c r="E34" s="51">
        <v>78303</v>
      </c>
      <c r="F34" s="36" t="s">
        <v>96</v>
      </c>
      <c r="G34" s="53">
        <v>18589.09</v>
      </c>
      <c r="H34" s="39"/>
      <c r="I34" s="42">
        <f t="shared" si="0"/>
        <v>276599.87999999983</v>
      </c>
    </row>
    <row r="35" spans="2:9" x14ac:dyDescent="0.25">
      <c r="B35" s="30"/>
      <c r="C35" s="34" t="s">
        <v>51</v>
      </c>
      <c r="D35" s="38" t="s">
        <v>46</v>
      </c>
      <c r="E35" s="51">
        <v>10773102</v>
      </c>
      <c r="F35" s="36"/>
      <c r="G35" s="53"/>
      <c r="H35" s="39">
        <v>188760.87</v>
      </c>
      <c r="I35" s="42">
        <f t="shared" si="0"/>
        <v>465360.74999999983</v>
      </c>
    </row>
    <row r="36" spans="2:9" x14ac:dyDescent="0.25">
      <c r="B36" s="30"/>
      <c r="C36" s="34" t="s">
        <v>51</v>
      </c>
      <c r="D36" s="38" t="s">
        <v>53</v>
      </c>
      <c r="E36" s="51">
        <v>78304</v>
      </c>
      <c r="F36" s="36" t="s">
        <v>96</v>
      </c>
      <c r="G36" s="53">
        <v>25000</v>
      </c>
      <c r="H36" s="39"/>
      <c r="I36" s="42">
        <f t="shared" si="0"/>
        <v>440360.74999999983</v>
      </c>
    </row>
    <row r="37" spans="2:9" x14ac:dyDescent="0.25">
      <c r="B37" s="30"/>
      <c r="C37" s="34"/>
      <c r="D37" s="38" t="s">
        <v>54</v>
      </c>
      <c r="E37" s="51"/>
      <c r="F37" s="36"/>
      <c r="G37" s="53"/>
      <c r="H37" s="40"/>
      <c r="I37" s="42">
        <f t="shared" si="0"/>
        <v>440360.74999999983</v>
      </c>
    </row>
    <row r="38" spans="2:9" ht="25.5" x14ac:dyDescent="0.25">
      <c r="B38" s="30"/>
      <c r="C38" s="34" t="s">
        <v>51</v>
      </c>
      <c r="D38" s="38" t="s">
        <v>68</v>
      </c>
      <c r="E38" s="51">
        <v>1083273055</v>
      </c>
      <c r="F38" s="36"/>
      <c r="G38" s="53">
        <v>100000</v>
      </c>
      <c r="H38" s="40"/>
      <c r="I38" s="42">
        <f t="shared" si="0"/>
        <v>340360.74999999983</v>
      </c>
    </row>
    <row r="39" spans="2:9" ht="25.5" x14ac:dyDescent="0.25">
      <c r="B39" s="30"/>
      <c r="C39" s="34" t="s">
        <v>51</v>
      </c>
      <c r="D39" s="38" t="s">
        <v>69</v>
      </c>
      <c r="E39" s="51">
        <v>1083268971</v>
      </c>
      <c r="F39" s="36"/>
      <c r="G39" s="53"/>
      <c r="H39" s="40">
        <v>2500000</v>
      </c>
      <c r="I39" s="42">
        <f t="shared" si="0"/>
        <v>2840360.75</v>
      </c>
    </row>
    <row r="40" spans="2:9" ht="25.5" x14ac:dyDescent="0.25">
      <c r="B40" s="30"/>
      <c r="C40" s="34" t="s">
        <v>51</v>
      </c>
      <c r="D40" s="38" t="s">
        <v>70</v>
      </c>
      <c r="E40" s="51">
        <v>1083245197</v>
      </c>
      <c r="F40" s="36"/>
      <c r="G40" s="53">
        <v>41251.64</v>
      </c>
      <c r="H40" s="40"/>
      <c r="I40" s="42">
        <f t="shared" si="0"/>
        <v>2799109.11</v>
      </c>
    </row>
    <row r="41" spans="2:9" ht="38.25" x14ac:dyDescent="0.25">
      <c r="B41" s="30"/>
      <c r="C41" s="34" t="s">
        <v>51</v>
      </c>
      <c r="D41" s="38" t="s">
        <v>71</v>
      </c>
      <c r="E41" s="51">
        <v>1083252414</v>
      </c>
      <c r="F41" s="36"/>
      <c r="G41" s="53">
        <v>37126.660000000003</v>
      </c>
      <c r="H41" s="40"/>
      <c r="I41" s="42">
        <f t="shared" si="0"/>
        <v>2761982.4499999997</v>
      </c>
    </row>
    <row r="42" spans="2:9" ht="25.5" x14ac:dyDescent="0.25">
      <c r="B42" s="30"/>
      <c r="C42" s="34" t="s">
        <v>55</v>
      </c>
      <c r="D42" s="38" t="s">
        <v>56</v>
      </c>
      <c r="E42" s="51">
        <v>78305</v>
      </c>
      <c r="F42" s="36"/>
      <c r="G42" s="53">
        <v>8835</v>
      </c>
      <c r="H42" s="40"/>
      <c r="I42" s="42">
        <f t="shared" si="0"/>
        <v>2753147.4499999997</v>
      </c>
    </row>
    <row r="43" spans="2:9" x14ac:dyDescent="0.25">
      <c r="B43" s="30"/>
      <c r="C43" s="34" t="s">
        <v>55</v>
      </c>
      <c r="D43" s="38" t="s">
        <v>57</v>
      </c>
      <c r="E43" s="51">
        <v>78306</v>
      </c>
      <c r="F43" s="36"/>
      <c r="G43" s="53">
        <v>186725.15</v>
      </c>
      <c r="H43" s="40"/>
      <c r="I43" s="42">
        <f t="shared" si="0"/>
        <v>2566422.2999999998</v>
      </c>
    </row>
    <row r="44" spans="2:9" ht="25.5" x14ac:dyDescent="0.25">
      <c r="B44" s="30"/>
      <c r="C44" s="34" t="s">
        <v>55</v>
      </c>
      <c r="D44" s="38" t="s">
        <v>58</v>
      </c>
      <c r="E44" s="51">
        <v>78307</v>
      </c>
      <c r="F44" s="36"/>
      <c r="G44" s="53">
        <v>20730.18</v>
      </c>
      <c r="H44" s="40"/>
      <c r="I44" s="42">
        <f t="shared" si="0"/>
        <v>2545692.1199999996</v>
      </c>
    </row>
    <row r="45" spans="2:9" ht="25.5" x14ac:dyDescent="0.25">
      <c r="B45" s="30"/>
      <c r="C45" s="34" t="s">
        <v>55</v>
      </c>
      <c r="D45" s="38" t="s">
        <v>59</v>
      </c>
      <c r="E45" s="51">
        <v>78308</v>
      </c>
      <c r="F45" s="36"/>
      <c r="G45" s="53">
        <v>3830.51</v>
      </c>
      <c r="H45" s="40"/>
      <c r="I45" s="42">
        <f t="shared" si="0"/>
        <v>2541861.61</v>
      </c>
    </row>
    <row r="46" spans="2:9" ht="38.25" x14ac:dyDescent="0.25">
      <c r="B46" s="30"/>
      <c r="C46" s="34" t="s">
        <v>55</v>
      </c>
      <c r="D46" s="38" t="s">
        <v>60</v>
      </c>
      <c r="E46" s="51">
        <v>78309</v>
      </c>
      <c r="F46" s="36"/>
      <c r="G46" s="53">
        <v>3955</v>
      </c>
      <c r="H46" s="40"/>
      <c r="I46" s="42">
        <f t="shared" si="0"/>
        <v>2537906.61</v>
      </c>
    </row>
    <row r="47" spans="2:9" ht="25.5" x14ac:dyDescent="0.25">
      <c r="B47" s="30"/>
      <c r="C47" s="34" t="s">
        <v>55</v>
      </c>
      <c r="D47" s="38" t="s">
        <v>61</v>
      </c>
      <c r="E47" s="51">
        <v>78310</v>
      </c>
      <c r="F47" s="36"/>
      <c r="G47" s="53">
        <v>4789.2</v>
      </c>
      <c r="H47" s="40"/>
      <c r="I47" s="42">
        <f t="shared" si="0"/>
        <v>2533117.4099999997</v>
      </c>
    </row>
    <row r="48" spans="2:9" ht="25.5" x14ac:dyDescent="0.25">
      <c r="B48" s="30"/>
      <c r="C48" s="34" t="s">
        <v>62</v>
      </c>
      <c r="D48" s="38" t="s">
        <v>63</v>
      </c>
      <c r="E48" s="51">
        <v>78311</v>
      </c>
      <c r="F48" s="36"/>
      <c r="G48" s="53">
        <v>194712.78</v>
      </c>
      <c r="H48" s="40"/>
      <c r="I48" s="42">
        <f t="shared" si="0"/>
        <v>2338404.63</v>
      </c>
    </row>
    <row r="49" spans="2:9" ht="25.5" x14ac:dyDescent="0.25">
      <c r="B49" s="30"/>
      <c r="C49" s="34" t="s">
        <v>62</v>
      </c>
      <c r="D49" s="38" t="s">
        <v>64</v>
      </c>
      <c r="E49" s="51">
        <v>78312</v>
      </c>
      <c r="F49" s="36"/>
      <c r="G49" s="53">
        <v>2493.75</v>
      </c>
      <c r="H49" s="40"/>
      <c r="I49" s="42">
        <f t="shared" si="0"/>
        <v>2335910.88</v>
      </c>
    </row>
    <row r="50" spans="2:9" ht="25.5" x14ac:dyDescent="0.25">
      <c r="B50" s="30"/>
      <c r="C50" s="34" t="s">
        <v>62</v>
      </c>
      <c r="D50" s="38" t="s">
        <v>65</v>
      </c>
      <c r="E50" s="51">
        <v>78313</v>
      </c>
      <c r="F50" s="36"/>
      <c r="G50" s="53">
        <v>111314.78</v>
      </c>
      <c r="H50" s="40"/>
      <c r="I50" s="42">
        <f t="shared" si="0"/>
        <v>2224596.1</v>
      </c>
    </row>
    <row r="51" spans="2:9" ht="38.25" x14ac:dyDescent="0.25">
      <c r="B51" s="30"/>
      <c r="C51" s="34" t="s">
        <v>62</v>
      </c>
      <c r="D51" s="38" t="s">
        <v>66</v>
      </c>
      <c r="E51" s="51">
        <v>78314</v>
      </c>
      <c r="F51" s="36"/>
      <c r="G51" s="53">
        <v>15000</v>
      </c>
      <c r="H51" s="40"/>
      <c r="I51" s="42">
        <f t="shared" si="0"/>
        <v>2209596.1</v>
      </c>
    </row>
    <row r="52" spans="2:9" ht="25.5" x14ac:dyDescent="0.25">
      <c r="B52" s="30"/>
      <c r="C52" s="34" t="s">
        <v>62</v>
      </c>
      <c r="D52" s="38" t="s">
        <v>67</v>
      </c>
      <c r="E52" s="51">
        <v>78315</v>
      </c>
      <c r="F52" s="36"/>
      <c r="G52" s="53">
        <v>105558.3</v>
      </c>
      <c r="H52" s="40"/>
      <c r="I52" s="42">
        <f t="shared" si="0"/>
        <v>2104037.8000000003</v>
      </c>
    </row>
    <row r="53" spans="2:9" ht="25.5" x14ac:dyDescent="0.25">
      <c r="B53" s="30"/>
      <c r="C53" s="34" t="s">
        <v>62</v>
      </c>
      <c r="D53" s="38" t="s">
        <v>74</v>
      </c>
      <c r="E53" s="51">
        <v>78316</v>
      </c>
      <c r="F53" s="36"/>
      <c r="G53" s="54">
        <v>35886.89</v>
      </c>
      <c r="H53" s="40"/>
      <c r="I53" s="42">
        <f t="shared" si="0"/>
        <v>2068150.9100000004</v>
      </c>
    </row>
    <row r="54" spans="2:9" ht="25.5" x14ac:dyDescent="0.25">
      <c r="B54" s="30"/>
      <c r="C54" s="34" t="s">
        <v>62</v>
      </c>
      <c r="D54" s="38" t="s">
        <v>73</v>
      </c>
      <c r="E54" s="51">
        <v>78317</v>
      </c>
      <c r="F54" s="36"/>
      <c r="G54" s="54">
        <v>2610</v>
      </c>
      <c r="H54" s="40"/>
      <c r="I54" s="42">
        <f t="shared" si="0"/>
        <v>2065540.9100000004</v>
      </c>
    </row>
    <row r="55" spans="2:9" ht="25.5" x14ac:dyDescent="0.25">
      <c r="B55" s="30"/>
      <c r="C55" s="34" t="s">
        <v>62</v>
      </c>
      <c r="D55" s="38" t="s">
        <v>72</v>
      </c>
      <c r="E55" s="51">
        <v>78318</v>
      </c>
      <c r="F55" s="36"/>
      <c r="G55" s="54">
        <v>4462</v>
      </c>
      <c r="H55" s="40"/>
      <c r="I55" s="42">
        <f t="shared" si="0"/>
        <v>2061078.9100000004</v>
      </c>
    </row>
    <row r="56" spans="2:9" ht="25.5" x14ac:dyDescent="0.25">
      <c r="B56" s="30"/>
      <c r="C56" s="34" t="s">
        <v>62</v>
      </c>
      <c r="D56" s="38" t="s">
        <v>75</v>
      </c>
      <c r="E56" s="51">
        <v>78319</v>
      </c>
      <c r="F56" s="36"/>
      <c r="G56" s="54">
        <v>14850</v>
      </c>
      <c r="H56" s="40"/>
      <c r="I56" s="42">
        <f t="shared" si="0"/>
        <v>2046228.9100000004</v>
      </c>
    </row>
    <row r="57" spans="2:9" ht="25.5" x14ac:dyDescent="0.25">
      <c r="B57" s="30"/>
      <c r="C57" s="34" t="s">
        <v>62</v>
      </c>
      <c r="D57" s="38" t="s">
        <v>76</v>
      </c>
      <c r="E57" s="51">
        <v>78320</v>
      </c>
      <c r="F57" s="36"/>
      <c r="G57" s="53">
        <v>23916.02</v>
      </c>
      <c r="H57" s="40"/>
      <c r="I57" s="42">
        <f t="shared" si="0"/>
        <v>2022312.8900000004</v>
      </c>
    </row>
    <row r="58" spans="2:9" ht="25.5" x14ac:dyDescent="0.25">
      <c r="B58" s="30"/>
      <c r="C58" s="34" t="s">
        <v>62</v>
      </c>
      <c r="D58" s="38" t="s">
        <v>77</v>
      </c>
      <c r="E58" s="51">
        <v>78321</v>
      </c>
      <c r="F58" s="36"/>
      <c r="G58" s="53">
        <v>20753</v>
      </c>
      <c r="H58" s="40"/>
      <c r="I58" s="42">
        <f t="shared" si="0"/>
        <v>2001559.8900000004</v>
      </c>
    </row>
    <row r="59" spans="2:9" ht="25.5" x14ac:dyDescent="0.25">
      <c r="B59" s="30"/>
      <c r="C59" s="34" t="s">
        <v>62</v>
      </c>
      <c r="D59" s="38" t="s">
        <v>78</v>
      </c>
      <c r="E59" s="51">
        <v>78323</v>
      </c>
      <c r="F59" s="36"/>
      <c r="G59" s="53">
        <v>18080</v>
      </c>
      <c r="H59" s="40"/>
      <c r="I59" s="42">
        <f t="shared" si="0"/>
        <v>1983479.8900000004</v>
      </c>
    </row>
    <row r="60" spans="2:9" ht="25.5" x14ac:dyDescent="0.25">
      <c r="B60" s="30"/>
      <c r="C60" s="34" t="s">
        <v>62</v>
      </c>
      <c r="D60" s="38" t="s">
        <v>79</v>
      </c>
      <c r="E60" s="51">
        <v>78324</v>
      </c>
      <c r="F60" s="36"/>
      <c r="G60" s="53">
        <v>4723.3999999999996</v>
      </c>
      <c r="H60" s="40"/>
      <c r="I60" s="42">
        <f t="shared" si="0"/>
        <v>1978756.4900000005</v>
      </c>
    </row>
    <row r="61" spans="2:9" ht="25.5" x14ac:dyDescent="0.25">
      <c r="B61" s="30"/>
      <c r="C61" s="34" t="s">
        <v>62</v>
      </c>
      <c r="D61" s="38" t="s">
        <v>80</v>
      </c>
      <c r="E61" s="51">
        <v>78325</v>
      </c>
      <c r="F61" s="36"/>
      <c r="G61" s="53">
        <v>76271.179999999993</v>
      </c>
      <c r="H61" s="40"/>
      <c r="I61" s="42">
        <f t="shared" si="0"/>
        <v>1902485.3100000005</v>
      </c>
    </row>
    <row r="62" spans="2:9" ht="25.5" x14ac:dyDescent="0.25">
      <c r="B62" s="30"/>
      <c r="C62" s="34" t="s">
        <v>81</v>
      </c>
      <c r="D62" s="38" t="s">
        <v>82</v>
      </c>
      <c r="E62" s="51">
        <v>78326</v>
      </c>
      <c r="F62" s="36"/>
      <c r="G62" s="53">
        <v>397686.55</v>
      </c>
      <c r="H62" s="40"/>
      <c r="I62" s="42">
        <f t="shared" si="0"/>
        <v>1504798.7600000005</v>
      </c>
    </row>
    <row r="63" spans="2:9" x14ac:dyDescent="0.25">
      <c r="B63" s="30"/>
      <c r="C63" s="34" t="s">
        <v>92</v>
      </c>
      <c r="D63" s="38" t="s">
        <v>93</v>
      </c>
      <c r="E63" s="51">
        <v>436853380</v>
      </c>
      <c r="F63" s="36"/>
      <c r="G63" s="53">
        <v>68750</v>
      </c>
      <c r="H63" s="40"/>
      <c r="I63" s="42">
        <f t="shared" si="0"/>
        <v>1436048.7600000005</v>
      </c>
    </row>
    <row r="64" spans="2:9" ht="38.25" x14ac:dyDescent="0.25">
      <c r="B64" s="30"/>
      <c r="C64" s="34" t="s">
        <v>83</v>
      </c>
      <c r="D64" s="38" t="s">
        <v>84</v>
      </c>
      <c r="E64" s="51">
        <v>78327</v>
      </c>
      <c r="F64" s="36"/>
      <c r="G64" s="53">
        <v>8946.39</v>
      </c>
      <c r="H64" s="40"/>
      <c r="I64" s="42">
        <f t="shared" si="0"/>
        <v>1427102.3700000006</v>
      </c>
    </row>
    <row r="65" spans="2:9" x14ac:dyDescent="0.25">
      <c r="B65" s="30"/>
      <c r="C65" s="34" t="s">
        <v>94</v>
      </c>
      <c r="D65" s="38" t="s">
        <v>95</v>
      </c>
      <c r="E65" s="51">
        <v>10101070</v>
      </c>
      <c r="F65" s="36"/>
      <c r="G65" s="53"/>
      <c r="H65" s="40">
        <v>5000</v>
      </c>
      <c r="I65" s="42">
        <f t="shared" si="0"/>
        <v>1432102.3700000006</v>
      </c>
    </row>
    <row r="66" spans="2:9" ht="25.5" x14ac:dyDescent="0.25">
      <c r="B66" s="30"/>
      <c r="C66" s="34" t="s">
        <v>85</v>
      </c>
      <c r="D66" s="38" t="s">
        <v>86</v>
      </c>
      <c r="E66" s="51">
        <v>78328</v>
      </c>
      <c r="F66" s="36"/>
      <c r="G66" s="53">
        <v>8438.48</v>
      </c>
      <c r="H66" s="40"/>
      <c r="I66" s="42">
        <f t="shared" si="0"/>
        <v>1423663.8900000006</v>
      </c>
    </row>
    <row r="67" spans="2:9" x14ac:dyDescent="0.25">
      <c r="B67" s="30"/>
      <c r="C67" s="34" t="s">
        <v>85</v>
      </c>
      <c r="D67" s="38" t="s">
        <v>87</v>
      </c>
      <c r="E67" s="51">
        <v>78329</v>
      </c>
      <c r="F67" s="36"/>
      <c r="G67" s="53">
        <v>2657.62</v>
      </c>
      <c r="H67" s="40"/>
      <c r="I67" s="42">
        <f t="shared" si="0"/>
        <v>1421006.2700000005</v>
      </c>
    </row>
    <row r="68" spans="2:9" ht="25.5" x14ac:dyDescent="0.25">
      <c r="B68" s="30"/>
      <c r="C68" s="34" t="s">
        <v>85</v>
      </c>
      <c r="D68" s="38" t="s">
        <v>88</v>
      </c>
      <c r="E68" s="51">
        <v>78330</v>
      </c>
      <c r="F68" s="36"/>
      <c r="G68" s="53">
        <v>37916.9</v>
      </c>
      <c r="H68" s="40"/>
      <c r="I68" s="42">
        <f t="shared" si="0"/>
        <v>1383089.3700000006</v>
      </c>
    </row>
    <row r="69" spans="2:9" ht="25.5" x14ac:dyDescent="0.25">
      <c r="B69" s="30"/>
      <c r="C69" s="34" t="s">
        <v>85</v>
      </c>
      <c r="D69" s="38" t="s">
        <v>89</v>
      </c>
      <c r="E69" s="51">
        <v>78331</v>
      </c>
      <c r="F69" s="36"/>
      <c r="G69" s="53">
        <v>1121.3800000000001</v>
      </c>
      <c r="H69" s="40"/>
      <c r="I69" s="42">
        <f t="shared" si="0"/>
        <v>1381967.9900000007</v>
      </c>
    </row>
    <row r="70" spans="2:9" ht="38.25" x14ac:dyDescent="0.25">
      <c r="B70" s="30"/>
      <c r="C70" s="34" t="s">
        <v>85</v>
      </c>
      <c r="D70" s="38" t="s">
        <v>90</v>
      </c>
      <c r="E70" s="51">
        <v>78332</v>
      </c>
      <c r="F70" s="36"/>
      <c r="G70" s="53">
        <v>10000</v>
      </c>
      <c r="H70" s="40"/>
      <c r="I70" s="42">
        <f t="shared" si="0"/>
        <v>1371967.9900000007</v>
      </c>
    </row>
    <row r="71" spans="2:9" x14ac:dyDescent="0.25">
      <c r="B71" s="30"/>
      <c r="C71" s="34" t="s">
        <v>85</v>
      </c>
      <c r="D71" s="38" t="s">
        <v>91</v>
      </c>
      <c r="E71" s="51"/>
      <c r="F71" s="36"/>
      <c r="G71" s="53">
        <v>3427.43</v>
      </c>
      <c r="H71" s="40"/>
      <c r="I71" s="42">
        <f t="shared" si="0"/>
        <v>1368540.5600000008</v>
      </c>
    </row>
    <row r="72" spans="2:9" x14ac:dyDescent="0.25">
      <c r="B72" s="30"/>
      <c r="C72" s="34"/>
      <c r="D72" s="35"/>
      <c r="E72" s="26"/>
      <c r="F72" s="36"/>
      <c r="G72" s="53">
        <f>SUM(G16:G71)</f>
        <v>2370408.38</v>
      </c>
      <c r="H72" s="53">
        <f>SUM(H16:H71)</f>
        <v>2697936.55</v>
      </c>
      <c r="I72" s="46"/>
    </row>
    <row r="75" spans="2:9" x14ac:dyDescent="0.25">
      <c r="B75" s="48" t="s">
        <v>17</v>
      </c>
      <c r="C75" s="47"/>
      <c r="D75" s="41" t="s">
        <v>24</v>
      </c>
    </row>
    <row r="76" spans="2:9" x14ac:dyDescent="0.25">
      <c r="B76" s="49"/>
      <c r="C76" s="47"/>
      <c r="D76" s="49" t="s">
        <v>25</v>
      </c>
    </row>
    <row r="77" spans="2:9" x14ac:dyDescent="0.25">
      <c r="B77" s="49"/>
      <c r="C77" s="49"/>
      <c r="D77" s="49"/>
    </row>
    <row r="78" spans="2:9" x14ac:dyDescent="0.25">
      <c r="B78" s="49" t="s">
        <v>18</v>
      </c>
      <c r="C78" s="49"/>
      <c r="D78" s="41" t="s">
        <v>19</v>
      </c>
    </row>
    <row r="79" spans="2:9" x14ac:dyDescent="0.25">
      <c r="B79" s="49"/>
      <c r="C79" s="49"/>
      <c r="D79" s="49" t="s">
        <v>20</v>
      </c>
    </row>
    <row r="80" spans="2:9" x14ac:dyDescent="0.25">
      <c r="B80" s="49"/>
      <c r="C80" s="49"/>
      <c r="D80" s="49"/>
    </row>
    <row r="81" spans="2:4" x14ac:dyDescent="0.25">
      <c r="B81" s="49" t="s">
        <v>21</v>
      </c>
      <c r="C81" s="49"/>
      <c r="D81" s="41" t="s">
        <v>22</v>
      </c>
    </row>
    <row r="82" spans="2:4" x14ac:dyDescent="0.25">
      <c r="B82" s="49"/>
      <c r="C82" s="49"/>
      <c r="D82" s="49" t="s">
        <v>23</v>
      </c>
    </row>
    <row r="83" spans="2:4" x14ac:dyDescent="0.25">
      <c r="B83" s="49"/>
      <c r="C83" s="49"/>
      <c r="D83" s="49"/>
    </row>
  </sheetData>
  <mergeCells count="8">
    <mergeCell ref="G9:I9"/>
    <mergeCell ref="D15:F15"/>
    <mergeCell ref="B2:I2"/>
    <mergeCell ref="B3:I3"/>
    <mergeCell ref="B4:I4"/>
    <mergeCell ref="B5:I5"/>
    <mergeCell ref="B6:I6"/>
    <mergeCell ref="B8:I8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abril.2016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2017-10-18T12:54:50Z</dcterms:modified>
</cp:coreProperties>
</file>