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4" state="hidden" r:id="rId2"/>
    <sheet name="INV.ACT. MOB Y EQ. 2017" sheetId="5" r:id="rId3"/>
    <sheet name="Hoja1" sheetId="6" state="hidden" r:id="rId4"/>
    <sheet name="Hoja2" sheetId="2" state="hidden" r:id="rId5"/>
    <sheet name="Hoja3" sheetId="3" state="hidden" r:id="rId6"/>
  </sheets>
  <calcPr calcId="124519"/>
</workbook>
</file>

<file path=xl/calcChain.xml><?xml version="1.0" encoding="utf-8"?>
<calcChain xmlns="http://schemas.openxmlformats.org/spreadsheetml/2006/main">
  <c r="G2034" i="5"/>
  <c r="H2034" s="1"/>
  <c r="G2035"/>
  <c r="H2035" s="1"/>
  <c r="F2036"/>
  <c r="G2033"/>
  <c r="H2033" s="1"/>
  <c r="F676"/>
  <c r="G675" l="1"/>
  <c r="H675" s="1"/>
  <c r="G352" l="1"/>
  <c r="G1573" l="1"/>
  <c r="H1573" s="1"/>
  <c r="G353"/>
  <c r="H353" s="1"/>
  <c r="H352"/>
  <c r="G2032" l="1"/>
  <c r="H2032" s="1"/>
  <c r="F1408" l="1"/>
  <c r="G1407"/>
  <c r="H1407" s="1"/>
  <c r="G602" l="1"/>
  <c r="G1406"/>
  <c r="H1406" s="1"/>
  <c r="G457"/>
  <c r="H457" s="1"/>
  <c r="G124"/>
  <c r="H124" s="1"/>
  <c r="H602" l="1"/>
  <c r="G1009"/>
  <c r="H1009" s="1"/>
  <c r="G1008"/>
  <c r="H1008" s="1"/>
  <c r="G1007"/>
  <c r="H1007" s="1"/>
  <c r="G1006"/>
  <c r="H1006" s="1"/>
  <c r="G1005"/>
  <c r="H1005" s="1"/>
  <c r="G1004"/>
  <c r="H1004" s="1"/>
  <c r="G244" l="1"/>
  <c r="H244" s="1"/>
  <c r="G1426"/>
  <c r="H1426" s="1"/>
  <c r="G123"/>
  <c r="H123" s="1"/>
  <c r="G351"/>
  <c r="H351" s="1"/>
  <c r="F1549"/>
  <c r="G1546"/>
  <c r="H1546" s="1"/>
  <c r="G1547"/>
  <c r="H1547" s="1"/>
  <c r="G1545"/>
  <c r="H1545" s="1"/>
  <c r="G601"/>
  <c r="H601" s="1"/>
  <c r="G1918"/>
  <c r="H1918" s="1"/>
  <c r="G174" l="1"/>
  <c r="H174" s="1"/>
  <c r="G2143" l="1"/>
  <c r="H2143" s="1"/>
  <c r="G1405"/>
  <c r="H1405" s="1"/>
  <c r="G122"/>
  <c r="H122" s="1"/>
  <c r="G1572"/>
  <c r="H1572" s="1"/>
  <c r="G1404"/>
  <c r="H1404" s="1"/>
  <c r="G1282"/>
  <c r="H1282" s="1"/>
  <c r="G1869" l="1"/>
  <c r="H1869" s="1"/>
  <c r="G456"/>
  <c r="H456" s="1"/>
  <c r="G350"/>
  <c r="H350" s="1"/>
  <c r="G349"/>
  <c r="H349" s="1"/>
  <c r="G348"/>
  <c r="H348" s="1"/>
  <c r="G1544" l="1"/>
  <c r="H1544" s="1"/>
  <c r="G1543"/>
  <c r="H1543" s="1"/>
  <c r="G1542"/>
  <c r="H1542" s="1"/>
  <c r="G1541"/>
  <c r="H1541" s="1"/>
  <c r="G1540"/>
  <c r="H1540" s="1"/>
  <c r="G1539"/>
  <c r="H1539" s="1"/>
  <c r="G1523"/>
  <c r="G1462"/>
  <c r="H1462" s="1"/>
  <c r="G1403"/>
  <c r="H1403" s="1"/>
  <c r="G840"/>
  <c r="H840" s="1"/>
  <c r="G674"/>
  <c r="H674" s="1"/>
  <c r="G1538" l="1"/>
  <c r="H1538" s="1"/>
  <c r="G1251"/>
  <c r="H1251" s="1"/>
  <c r="G928"/>
  <c r="H928" s="1"/>
  <c r="G839"/>
  <c r="H839" s="1"/>
  <c r="G2031"/>
  <c r="H2031" s="1"/>
  <c r="G79" l="1"/>
  <c r="G1790"/>
  <c r="G220"/>
  <c r="G2087" l="1"/>
  <c r="G2063"/>
  <c r="G1914"/>
  <c r="G1913"/>
  <c r="G1868"/>
  <c r="G1833"/>
  <c r="G1727"/>
  <c r="G1635"/>
  <c r="G1569"/>
  <c r="G1451"/>
  <c r="G1446"/>
  <c r="G1423"/>
  <c r="G1397"/>
  <c r="G1376"/>
  <c r="G1355"/>
  <c r="G1323"/>
  <c r="G1318"/>
  <c r="G1276"/>
  <c r="G1146"/>
  <c r="G1107"/>
  <c r="G960"/>
  <c r="G924"/>
  <c r="G911"/>
  <c r="G885"/>
  <c r="G791"/>
  <c r="G734"/>
  <c r="G722"/>
  <c r="G721"/>
  <c r="G553"/>
  <c r="G550"/>
  <c r="G336"/>
  <c r="G277"/>
  <c r="G243"/>
  <c r="G232"/>
  <c r="G216"/>
  <c r="G207"/>
  <c r="G206"/>
  <c r="G139"/>
  <c r="G112"/>
  <c r="F1325"/>
  <c r="G138"/>
  <c r="H1323" l="1"/>
  <c r="G580" l="1"/>
  <c r="G1917"/>
  <c r="G742" l="1"/>
  <c r="H742" s="1"/>
  <c r="G741"/>
  <c r="H741" s="1"/>
  <c r="G838"/>
  <c r="H838" s="1"/>
  <c r="F1920"/>
  <c r="H1917"/>
  <c r="G1916"/>
  <c r="H1916" s="1"/>
  <c r="G1537"/>
  <c r="H1537" s="1"/>
  <c r="G1536"/>
  <c r="H1536" s="1"/>
  <c r="G1535"/>
  <c r="H1535" s="1"/>
  <c r="H1868"/>
  <c r="H243"/>
  <c r="G2100" l="1"/>
  <c r="G576"/>
  <c r="G24"/>
  <c r="G2101" l="1"/>
  <c r="G994"/>
  <c r="G693"/>
  <c r="G1832"/>
  <c r="G1640"/>
  <c r="F1575" l="1"/>
  <c r="G701"/>
  <c r="H701" s="1"/>
  <c r="G1534"/>
  <c r="H1534" s="1"/>
  <c r="G1571"/>
  <c r="H1571" s="1"/>
  <c r="G1402"/>
  <c r="H1402" s="1"/>
  <c r="G242"/>
  <c r="H242" s="1"/>
  <c r="G2030"/>
  <c r="H2030" s="1"/>
  <c r="G2029"/>
  <c r="H2029" s="1"/>
  <c r="G1250" l="1"/>
  <c r="H1250" s="1"/>
  <c r="G837"/>
  <c r="H837" s="1"/>
  <c r="G836"/>
  <c r="H836" s="1"/>
  <c r="G1400"/>
  <c r="G1401"/>
  <c r="H1401" s="1"/>
  <c r="G1399"/>
  <c r="H1399" s="1"/>
  <c r="G1398"/>
  <c r="H1398" s="1"/>
  <c r="H1400" l="1"/>
  <c r="G673"/>
  <c r="H673" s="1"/>
  <c r="F1054" l="1"/>
  <c r="G1054" s="1"/>
  <c r="H1054" s="1"/>
  <c r="G1915"/>
  <c r="H1915" s="1"/>
  <c r="G700"/>
  <c r="H700" s="1"/>
  <c r="G347"/>
  <c r="H347" s="1"/>
  <c r="G1053"/>
  <c r="H1053" s="1"/>
  <c r="G455"/>
  <c r="H455" s="1"/>
  <c r="G1156"/>
  <c r="H1156" s="1"/>
  <c r="G1533"/>
  <c r="H1533" s="1"/>
  <c r="G1322"/>
  <c r="H1322" s="1"/>
  <c r="G454"/>
  <c r="H454" s="1"/>
  <c r="G241"/>
  <c r="H241" s="1"/>
  <c r="G1281"/>
  <c r="H1281" s="1"/>
  <c r="G1311"/>
  <c r="G1570" l="1"/>
  <c r="H1570" s="1"/>
  <c r="G740"/>
  <c r="H740" s="1"/>
  <c r="G739"/>
  <c r="H739" s="1"/>
  <c r="G453"/>
  <c r="H453" s="1"/>
  <c r="G1233"/>
  <c r="H1233" s="1"/>
  <c r="F568"/>
  <c r="F603" s="1"/>
  <c r="H1397"/>
  <c r="H1914"/>
  <c r="H1913"/>
  <c r="G600"/>
  <c r="H600" s="1"/>
  <c r="G672"/>
  <c r="H672" s="1"/>
  <c r="F2145"/>
  <c r="G2142"/>
  <c r="H2142" s="1"/>
  <c r="G2141"/>
  <c r="H2141" s="1"/>
  <c r="G2140"/>
  <c r="H2140" s="1"/>
  <c r="G2139"/>
  <c r="H2139" s="1"/>
  <c r="G2138"/>
  <c r="H2138" s="1"/>
  <c r="G2137"/>
  <c r="H2137" s="1"/>
  <c r="G2136"/>
  <c r="H2136" s="1"/>
  <c r="G2135"/>
  <c r="H2135" s="1"/>
  <c r="G2134"/>
  <c r="H2134" s="1"/>
  <c r="G2133"/>
  <c r="H2133" s="1"/>
  <c r="G2132"/>
  <c r="H2132" s="1"/>
  <c r="G2129"/>
  <c r="H2129" s="1"/>
  <c r="G2128"/>
  <c r="H2128" s="1"/>
  <c r="G2127"/>
  <c r="H2127" s="1"/>
  <c r="G2126"/>
  <c r="H2126" s="1"/>
  <c r="G2125"/>
  <c r="H2125" s="1"/>
  <c r="G2124"/>
  <c r="H2124" s="1"/>
  <c r="G2123"/>
  <c r="H2123" s="1"/>
  <c r="G2122"/>
  <c r="H2122" s="1"/>
  <c r="G2121"/>
  <c r="H2121" s="1"/>
  <c r="G2120"/>
  <c r="H2120" s="1"/>
  <c r="G2119"/>
  <c r="H2119" s="1"/>
  <c r="G2118"/>
  <c r="H2118" s="1"/>
  <c r="G2117"/>
  <c r="H2117" s="1"/>
  <c r="G2116"/>
  <c r="H2116" s="1"/>
  <c r="G2115"/>
  <c r="H2115" s="1"/>
  <c r="G2114"/>
  <c r="H2114" s="1"/>
  <c r="G2113"/>
  <c r="H2113" s="1"/>
  <c r="G2112"/>
  <c r="H2112" s="1"/>
  <c r="G2111"/>
  <c r="H2111" s="1"/>
  <c r="G2110"/>
  <c r="H2110" s="1"/>
  <c r="G2109"/>
  <c r="H2109" s="1"/>
  <c r="G2108"/>
  <c r="H2108" s="1"/>
  <c r="G2107"/>
  <c r="H2107" s="1"/>
  <c r="G2106"/>
  <c r="H2106" s="1"/>
  <c r="G2105"/>
  <c r="H2105" s="1"/>
  <c r="G2104"/>
  <c r="H2104" s="1"/>
  <c r="G2103"/>
  <c r="H2103" s="1"/>
  <c r="G2102"/>
  <c r="H2102" s="1"/>
  <c r="H2101"/>
  <c r="H2100"/>
  <c r="G2099"/>
  <c r="H2099" s="1"/>
  <c r="G2098"/>
  <c r="H2098" s="1"/>
  <c r="G2097"/>
  <c r="H2097" s="1"/>
  <c r="G2096"/>
  <c r="H2096" s="1"/>
  <c r="G2095"/>
  <c r="H2095" s="1"/>
  <c r="G2094"/>
  <c r="H2094" s="1"/>
  <c r="G2093"/>
  <c r="H2093" s="1"/>
  <c r="G2092"/>
  <c r="H2092" s="1"/>
  <c r="G2091"/>
  <c r="H2091" s="1"/>
  <c r="G2090"/>
  <c r="H2090" s="1"/>
  <c r="G2089"/>
  <c r="H2089" s="1"/>
  <c r="G2088"/>
  <c r="H2088" s="1"/>
  <c r="H2087"/>
  <c r="G2086"/>
  <c r="H2086" s="1"/>
  <c r="G2085"/>
  <c r="H2085" s="1"/>
  <c r="G2084"/>
  <c r="H2084" s="1"/>
  <c r="G2081"/>
  <c r="H2081" s="1"/>
  <c r="G2080"/>
  <c r="H2080" s="1"/>
  <c r="G2079"/>
  <c r="H2079" s="1"/>
  <c r="G2078"/>
  <c r="H2078" s="1"/>
  <c r="G2077"/>
  <c r="H2077" s="1"/>
  <c r="G2076"/>
  <c r="H2076" s="1"/>
  <c r="G2075"/>
  <c r="H2075" s="1"/>
  <c r="G2074"/>
  <c r="H2074" s="1"/>
  <c r="G2073"/>
  <c r="H2073" s="1"/>
  <c r="G2072"/>
  <c r="H2072" s="1"/>
  <c r="G2071"/>
  <c r="H2071" s="1"/>
  <c r="G2070"/>
  <c r="H2070" s="1"/>
  <c r="G2069"/>
  <c r="H2069" s="1"/>
  <c r="G2068"/>
  <c r="H2068" s="1"/>
  <c r="G2067"/>
  <c r="H2067" s="1"/>
  <c r="G2066"/>
  <c r="H2066" s="1"/>
  <c r="G2065"/>
  <c r="H2065" s="1"/>
  <c r="G2064"/>
  <c r="H2064" s="1"/>
  <c r="H2063"/>
  <c r="G2062"/>
  <c r="H2062" s="1"/>
  <c r="G2061"/>
  <c r="H2061" s="1"/>
  <c r="G2060"/>
  <c r="H2060" s="1"/>
  <c r="G2059"/>
  <c r="H2059" s="1"/>
  <c r="G2058"/>
  <c r="H2058" s="1"/>
  <c r="G2057"/>
  <c r="H2057" s="1"/>
  <c r="G2056"/>
  <c r="H2056" s="1"/>
  <c r="G2055"/>
  <c r="H2055" s="1"/>
  <c r="G2054"/>
  <c r="H2054" s="1"/>
  <c r="G2053"/>
  <c r="H2053" s="1"/>
  <c r="G2052"/>
  <c r="H2052" s="1"/>
  <c r="G2051"/>
  <c r="H2051" s="1"/>
  <c r="G2050"/>
  <c r="H2050" s="1"/>
  <c r="G2049"/>
  <c r="H2049" s="1"/>
  <c r="G2048"/>
  <c r="H2048" s="1"/>
  <c r="G2047"/>
  <c r="H2047" s="1"/>
  <c r="G2046"/>
  <c r="H2046" s="1"/>
  <c r="G2045"/>
  <c r="H2045" s="1"/>
  <c r="G2044"/>
  <c r="G2028"/>
  <c r="H2028" s="1"/>
  <c r="G2027"/>
  <c r="H2027" s="1"/>
  <c r="G2026"/>
  <c r="H2026" s="1"/>
  <c r="G2025"/>
  <c r="H2025" s="1"/>
  <c r="G2024"/>
  <c r="H2024" s="1"/>
  <c r="G2023"/>
  <c r="H2023" s="1"/>
  <c r="G2022"/>
  <c r="H2022" s="1"/>
  <c r="G2021"/>
  <c r="H2021" s="1"/>
  <c r="G2019"/>
  <c r="H2019" s="1"/>
  <c r="G2018"/>
  <c r="H2018" s="1"/>
  <c r="G2015"/>
  <c r="H2015" s="1"/>
  <c r="G2014"/>
  <c r="H2014" s="1"/>
  <c r="G2013"/>
  <c r="H2013" s="1"/>
  <c r="G2012"/>
  <c r="H2012" s="1"/>
  <c r="G2011"/>
  <c r="H2011" s="1"/>
  <c r="G2010"/>
  <c r="H2010" s="1"/>
  <c r="G2009"/>
  <c r="H2009" s="1"/>
  <c r="G2008"/>
  <c r="H2008" s="1"/>
  <c r="G2007"/>
  <c r="H2007" s="1"/>
  <c r="G2006"/>
  <c r="H2006" s="1"/>
  <c r="G2005"/>
  <c r="H2005" s="1"/>
  <c r="G2004"/>
  <c r="H2004" s="1"/>
  <c r="G2003"/>
  <c r="H2003" s="1"/>
  <c r="G2002"/>
  <c r="H2002" s="1"/>
  <c r="G2001"/>
  <c r="H2001" s="1"/>
  <c r="G2000"/>
  <c r="H2000" s="1"/>
  <c r="G1999"/>
  <c r="H1999" s="1"/>
  <c r="G1998"/>
  <c r="H1998" s="1"/>
  <c r="G1997"/>
  <c r="H1997" s="1"/>
  <c r="G1996"/>
  <c r="H1996" s="1"/>
  <c r="G1995"/>
  <c r="G1994"/>
  <c r="H1994" s="1"/>
  <c r="G1993"/>
  <c r="H1993" s="1"/>
  <c r="G1992"/>
  <c r="H1992" s="1"/>
  <c r="G1991"/>
  <c r="H1991" s="1"/>
  <c r="G1990"/>
  <c r="H1990" s="1"/>
  <c r="G1989"/>
  <c r="H1989" s="1"/>
  <c r="G1988"/>
  <c r="H1988" s="1"/>
  <c r="G1987"/>
  <c r="H1987" s="1"/>
  <c r="G1986"/>
  <c r="H1986" s="1"/>
  <c r="G1985"/>
  <c r="H1985" s="1"/>
  <c r="G1984"/>
  <c r="H1984" s="1"/>
  <c r="G1983"/>
  <c r="H1983" s="1"/>
  <c r="G1982"/>
  <c r="H1982" s="1"/>
  <c r="G1981"/>
  <c r="H1981" s="1"/>
  <c r="G1980"/>
  <c r="H1980" s="1"/>
  <c r="G1979"/>
  <c r="H1979" s="1"/>
  <c r="G1978"/>
  <c r="H1978" s="1"/>
  <c r="G1977"/>
  <c r="H1977" s="1"/>
  <c r="G1976"/>
  <c r="H1976" s="1"/>
  <c r="G1975"/>
  <c r="H1975" s="1"/>
  <c r="G1974"/>
  <c r="H1974" s="1"/>
  <c r="G1973"/>
  <c r="H1973" s="1"/>
  <c r="G1972"/>
  <c r="H1972" s="1"/>
  <c r="G1971"/>
  <c r="H1971" s="1"/>
  <c r="G1970"/>
  <c r="H1970" s="1"/>
  <c r="G1967"/>
  <c r="H1967" s="1"/>
  <c r="G1966"/>
  <c r="H1966" s="1"/>
  <c r="G1965"/>
  <c r="H1965" s="1"/>
  <c r="G1964"/>
  <c r="H1964" s="1"/>
  <c r="G1963"/>
  <c r="H1963" s="1"/>
  <c r="G1962"/>
  <c r="H1962" s="1"/>
  <c r="G1961"/>
  <c r="H1961" s="1"/>
  <c r="G1960"/>
  <c r="H1960" s="1"/>
  <c r="G1959"/>
  <c r="H1959" s="1"/>
  <c r="G1958"/>
  <c r="H1958" s="1"/>
  <c r="G1957"/>
  <c r="H1957" s="1"/>
  <c r="G1956"/>
  <c r="H1956" s="1"/>
  <c r="G1955"/>
  <c r="H1955" s="1"/>
  <c r="G1954"/>
  <c r="H1954" s="1"/>
  <c r="G1953"/>
  <c r="H1953" s="1"/>
  <c r="G1952"/>
  <c r="H1952" s="1"/>
  <c r="G1951"/>
  <c r="H1951" s="1"/>
  <c r="G1950"/>
  <c r="H1950" s="1"/>
  <c r="G1949"/>
  <c r="H1949" s="1"/>
  <c r="G1948"/>
  <c r="H1948" s="1"/>
  <c r="G1947"/>
  <c r="H1947" s="1"/>
  <c r="G1946"/>
  <c r="H1946" s="1"/>
  <c r="G1945"/>
  <c r="H1945" s="1"/>
  <c r="G1944"/>
  <c r="H1944" s="1"/>
  <c r="G1943"/>
  <c r="H1943" s="1"/>
  <c r="G1942"/>
  <c r="H1942" s="1"/>
  <c r="G1941"/>
  <c r="H1941" s="1"/>
  <c r="G1940"/>
  <c r="H1940" s="1"/>
  <c r="G1939"/>
  <c r="H1939" s="1"/>
  <c r="G1938"/>
  <c r="H1938" s="1"/>
  <c r="G1937"/>
  <c r="H1937" s="1"/>
  <c r="G1936"/>
  <c r="H1936" s="1"/>
  <c r="G1935"/>
  <c r="H1935" s="1"/>
  <c r="G1934"/>
  <c r="H1934" s="1"/>
  <c r="G1933"/>
  <c r="H1933" s="1"/>
  <c r="G1932"/>
  <c r="H1932" s="1"/>
  <c r="G1931"/>
  <c r="H1931" s="1"/>
  <c r="G1930"/>
  <c r="H1930" s="1"/>
  <c r="G1929"/>
  <c r="H1929" s="1"/>
  <c r="G1928"/>
  <c r="G1912"/>
  <c r="H1912" s="1"/>
  <c r="G1911"/>
  <c r="H1911" s="1"/>
  <c r="G1910"/>
  <c r="H1910" s="1"/>
  <c r="G1909"/>
  <c r="H1909" s="1"/>
  <c r="G1908"/>
  <c r="H1908" s="1"/>
  <c r="G1907"/>
  <c r="H1907" s="1"/>
  <c r="G1906"/>
  <c r="H1906" s="1"/>
  <c r="G1905"/>
  <c r="H1905" s="1"/>
  <c r="G1904"/>
  <c r="H1904" s="1"/>
  <c r="G1903"/>
  <c r="H1903" s="1"/>
  <c r="G1902"/>
  <c r="H1902" s="1"/>
  <c r="G1901"/>
  <c r="H1901" s="1"/>
  <c r="G1900"/>
  <c r="H1900" s="1"/>
  <c r="G1899"/>
  <c r="H1899" s="1"/>
  <c r="G1898"/>
  <c r="H1898" s="1"/>
  <c r="G1897"/>
  <c r="H1897" s="1"/>
  <c r="G1896"/>
  <c r="H1896" s="1"/>
  <c r="G1895"/>
  <c r="H1895" s="1"/>
  <c r="G1894"/>
  <c r="H1894" s="1"/>
  <c r="G1893"/>
  <c r="H1893" s="1"/>
  <c r="G1892"/>
  <c r="H1892" s="1"/>
  <c r="G1891"/>
  <c r="H1891" s="1"/>
  <c r="G1890"/>
  <c r="H1890" s="1"/>
  <c r="G1889"/>
  <c r="H1889" s="1"/>
  <c r="G1888"/>
  <c r="H1888" s="1"/>
  <c r="G1887"/>
  <c r="H1887" s="1"/>
  <c r="G1886"/>
  <c r="H1886" s="1"/>
  <c r="G1885"/>
  <c r="H1885" s="1"/>
  <c r="G1884"/>
  <c r="H1884" s="1"/>
  <c r="G1883"/>
  <c r="H1883" s="1"/>
  <c r="G1882"/>
  <c r="H1882" s="1"/>
  <c r="G1881"/>
  <c r="H1881" s="1"/>
  <c r="G1880"/>
  <c r="F1871"/>
  <c r="G1867"/>
  <c r="H1867" s="1"/>
  <c r="G1866"/>
  <c r="H1866" s="1"/>
  <c r="G1865"/>
  <c r="H1865" s="1"/>
  <c r="G1864"/>
  <c r="H1864" s="1"/>
  <c r="G1863"/>
  <c r="H1863" s="1"/>
  <c r="G1862"/>
  <c r="H1862" s="1"/>
  <c r="G1861"/>
  <c r="H1861" s="1"/>
  <c r="G1860"/>
  <c r="H1860" s="1"/>
  <c r="G1859"/>
  <c r="H1859" s="1"/>
  <c r="G1858"/>
  <c r="H1858" s="1"/>
  <c r="G1857"/>
  <c r="H1857" s="1"/>
  <c r="G1856"/>
  <c r="H1856" s="1"/>
  <c r="G1855"/>
  <c r="H1855" s="1"/>
  <c r="G1854"/>
  <c r="H1854" s="1"/>
  <c r="G1853"/>
  <c r="H1853" s="1"/>
  <c r="G1852"/>
  <c r="H1852" s="1"/>
  <c r="G1851"/>
  <c r="H1851" s="1"/>
  <c r="G1850"/>
  <c r="H1850" s="1"/>
  <c r="G1849"/>
  <c r="H1849" s="1"/>
  <c r="G1848"/>
  <c r="H1848" s="1"/>
  <c r="G1847"/>
  <c r="H1847" s="1"/>
  <c r="G1846"/>
  <c r="H1846" s="1"/>
  <c r="G1845"/>
  <c r="H1845" s="1"/>
  <c r="G1844"/>
  <c r="H1844" s="1"/>
  <c r="G1843"/>
  <c r="H1843" s="1"/>
  <c r="G1842"/>
  <c r="H1842" s="1"/>
  <c r="G1841"/>
  <c r="H1841" s="1"/>
  <c r="G1840"/>
  <c r="H1840" s="1"/>
  <c r="G1839"/>
  <c r="H1839" s="1"/>
  <c r="G1836"/>
  <c r="H1836" s="1"/>
  <c r="G1835"/>
  <c r="H1835" s="1"/>
  <c r="G1834"/>
  <c r="H1834" s="1"/>
  <c r="H1833"/>
  <c r="H1832"/>
  <c r="G1831"/>
  <c r="H1831" s="1"/>
  <c r="G1830"/>
  <c r="H1830" s="1"/>
  <c r="G1829"/>
  <c r="H1829" s="1"/>
  <c r="G1828"/>
  <c r="H1828" s="1"/>
  <c r="G1827"/>
  <c r="H1827" s="1"/>
  <c r="G1826"/>
  <c r="H1826" s="1"/>
  <c r="G1825"/>
  <c r="H1825" s="1"/>
  <c r="G1824"/>
  <c r="F1815"/>
  <c r="G1813"/>
  <c r="H1813" s="1"/>
  <c r="G1812"/>
  <c r="H1812" s="1"/>
  <c r="G1811"/>
  <c r="H1811" s="1"/>
  <c r="G1810"/>
  <c r="H1810" s="1"/>
  <c r="G1809"/>
  <c r="H1809" s="1"/>
  <c r="G1808"/>
  <c r="H1808" s="1"/>
  <c r="G1807"/>
  <c r="H1807" s="1"/>
  <c r="G1806"/>
  <c r="H1806" s="1"/>
  <c r="G1805"/>
  <c r="H1805" s="1"/>
  <c r="G1804"/>
  <c r="H1804" s="1"/>
  <c r="G1803"/>
  <c r="H1803" s="1"/>
  <c r="G1802"/>
  <c r="H1802" s="1"/>
  <c r="G1801"/>
  <c r="H1801" s="1"/>
  <c r="G1800"/>
  <c r="H1800" s="1"/>
  <c r="G1799"/>
  <c r="H1799" s="1"/>
  <c r="G1798"/>
  <c r="H1798" s="1"/>
  <c r="G1797"/>
  <c r="H1797" s="1"/>
  <c r="G1796"/>
  <c r="H1796" s="1"/>
  <c r="G1795"/>
  <c r="H1795" s="1"/>
  <c r="G1794"/>
  <c r="H1794" s="1"/>
  <c r="G1791"/>
  <c r="H1791" s="1"/>
  <c r="H1790"/>
  <c r="G1789"/>
  <c r="H1789" s="1"/>
  <c r="G1788"/>
  <c r="H1788" s="1"/>
  <c r="G1787"/>
  <c r="H1787" s="1"/>
  <c r="G1786"/>
  <c r="H1786" s="1"/>
  <c r="G1785"/>
  <c r="H1785" s="1"/>
  <c r="G1784"/>
  <c r="H1784" s="1"/>
  <c r="G1783"/>
  <c r="H1783" s="1"/>
  <c r="G1782"/>
  <c r="H1782" s="1"/>
  <c r="G1781"/>
  <c r="H1781" s="1"/>
  <c r="F1772"/>
  <c r="G1770"/>
  <c r="H1770" s="1"/>
  <c r="G1769"/>
  <c r="H1769" s="1"/>
  <c r="G1768"/>
  <c r="H1768" s="1"/>
  <c r="G1767"/>
  <c r="H1767" s="1"/>
  <c r="G1766"/>
  <c r="H1766" s="1"/>
  <c r="G1765"/>
  <c r="H1765" s="1"/>
  <c r="G1764"/>
  <c r="H1764" s="1"/>
  <c r="G1763"/>
  <c r="H1763" s="1"/>
  <c r="G1762"/>
  <c r="H1762" s="1"/>
  <c r="G1761"/>
  <c r="H1761" s="1"/>
  <c r="G1760"/>
  <c r="H1760" s="1"/>
  <c r="G1759"/>
  <c r="H1759" s="1"/>
  <c r="G1758"/>
  <c r="H1758" s="1"/>
  <c r="G1757"/>
  <c r="H1757" s="1"/>
  <c r="G1756"/>
  <c r="H1756" s="1"/>
  <c r="G1755"/>
  <c r="H1755" s="1"/>
  <c r="G1754"/>
  <c r="H1754" s="1"/>
  <c r="G1753"/>
  <c r="H1753" s="1"/>
  <c r="G1752"/>
  <c r="H1752" s="1"/>
  <c r="G1751"/>
  <c r="H1751" s="1"/>
  <c r="G1750"/>
  <c r="H1750" s="1"/>
  <c r="G1747"/>
  <c r="H1747" s="1"/>
  <c r="G1746"/>
  <c r="H1746" s="1"/>
  <c r="G1745"/>
  <c r="H1745" s="1"/>
  <c r="G1744"/>
  <c r="H1744" s="1"/>
  <c r="G1743"/>
  <c r="H1743" s="1"/>
  <c r="G1742"/>
  <c r="H1742" s="1"/>
  <c r="G1741"/>
  <c r="H1741" s="1"/>
  <c r="G1740"/>
  <c r="H1740" s="1"/>
  <c r="G1739"/>
  <c r="H1739" s="1"/>
  <c r="G1738"/>
  <c r="H1738" s="1"/>
  <c r="G1737"/>
  <c r="H1737" s="1"/>
  <c r="G1736"/>
  <c r="H1736" s="1"/>
  <c r="G1735"/>
  <c r="H1735" s="1"/>
  <c r="G1734"/>
  <c r="H1734" s="1"/>
  <c r="G1733"/>
  <c r="H1733" s="1"/>
  <c r="G1732"/>
  <c r="H1732" s="1"/>
  <c r="G1731"/>
  <c r="H1731" s="1"/>
  <c r="G1730"/>
  <c r="H1730" s="1"/>
  <c r="G1729"/>
  <c r="H1729" s="1"/>
  <c r="G1728"/>
  <c r="H1728" s="1"/>
  <c r="H1727"/>
  <c r="G1726"/>
  <c r="H1726" s="1"/>
  <c r="G1725"/>
  <c r="F1716"/>
  <c r="G1714"/>
  <c r="H1714" s="1"/>
  <c r="G1713"/>
  <c r="H1713" s="1"/>
  <c r="G1712"/>
  <c r="H1712" s="1"/>
  <c r="G1711"/>
  <c r="H1711" s="1"/>
  <c r="G1710"/>
  <c r="H1710" s="1"/>
  <c r="G1709"/>
  <c r="H1709" s="1"/>
  <c r="G1708"/>
  <c r="H1708" s="1"/>
  <c r="G1707"/>
  <c r="H1707" s="1"/>
  <c r="G1706"/>
  <c r="H1706" s="1"/>
  <c r="G1705"/>
  <c r="H1705" s="1"/>
  <c r="G1702"/>
  <c r="H1702" s="1"/>
  <c r="G1701"/>
  <c r="H1701" s="1"/>
  <c r="G1700"/>
  <c r="H1700" s="1"/>
  <c r="G1699"/>
  <c r="H1699" s="1"/>
  <c r="G1698"/>
  <c r="H1698" s="1"/>
  <c r="G1697"/>
  <c r="H1697" s="1"/>
  <c r="G1696"/>
  <c r="H1696" s="1"/>
  <c r="G1695"/>
  <c r="H1695" s="1"/>
  <c r="G1694"/>
  <c r="H1694" s="1"/>
  <c r="G1693"/>
  <c r="H1693" s="1"/>
  <c r="G1692"/>
  <c r="H1692" s="1"/>
  <c r="G1691"/>
  <c r="H1691" s="1"/>
  <c r="G1690"/>
  <c r="H1690" s="1"/>
  <c r="G1688"/>
  <c r="H1688" s="1"/>
  <c r="G1687"/>
  <c r="H1687" s="1"/>
  <c r="G1686"/>
  <c r="H1686" s="1"/>
  <c r="G1685"/>
  <c r="H1685" s="1"/>
  <c r="G1684"/>
  <c r="H1684" s="1"/>
  <c r="G1683"/>
  <c r="H1683" s="1"/>
  <c r="G1682"/>
  <c r="H1682" s="1"/>
  <c r="G1681"/>
  <c r="H1681" s="1"/>
  <c r="G1680"/>
  <c r="H1680" s="1"/>
  <c r="G1679"/>
  <c r="H1679" s="1"/>
  <c r="F1669"/>
  <c r="G1667"/>
  <c r="H1667" s="1"/>
  <c r="G1666"/>
  <c r="H1666" s="1"/>
  <c r="G1665"/>
  <c r="H1665" s="1"/>
  <c r="G1664"/>
  <c r="F1655"/>
  <c r="G1653"/>
  <c r="H1653" s="1"/>
  <c r="G1652"/>
  <c r="H1652" s="1"/>
  <c r="G1651"/>
  <c r="H1651" s="1"/>
  <c r="G1650"/>
  <c r="H1650" s="1"/>
  <c r="G1649"/>
  <c r="H1649" s="1"/>
  <c r="G1648"/>
  <c r="H1648" s="1"/>
  <c r="G1647"/>
  <c r="H1647" s="1"/>
  <c r="G1646"/>
  <c r="H1646" s="1"/>
  <c r="G1645"/>
  <c r="H1645" s="1"/>
  <c r="G1644"/>
  <c r="H1644" s="1"/>
  <c r="G1643"/>
  <c r="H1643" s="1"/>
  <c r="G1642"/>
  <c r="H1642" s="1"/>
  <c r="G1641"/>
  <c r="H1641" s="1"/>
  <c r="H1640"/>
  <c r="G1639"/>
  <c r="H1639" s="1"/>
  <c r="G1638"/>
  <c r="H1638" s="1"/>
  <c r="G1637"/>
  <c r="H1637" s="1"/>
  <c r="G1636"/>
  <c r="H1636" s="1"/>
  <c r="H1635"/>
  <c r="G1634"/>
  <c r="H1634" s="1"/>
  <c r="G1633"/>
  <c r="H1633" s="1"/>
  <c r="G1632"/>
  <c r="H1632" s="1"/>
  <c r="G1631"/>
  <c r="H1631" s="1"/>
  <c r="G1630"/>
  <c r="H1630" s="1"/>
  <c r="G1629"/>
  <c r="H1629" s="1"/>
  <c r="G1628"/>
  <c r="H1628" s="1"/>
  <c r="G1627"/>
  <c r="H1627" s="1"/>
  <c r="G1626"/>
  <c r="H1626" s="1"/>
  <c r="G1625"/>
  <c r="H1625" s="1"/>
  <c r="G1624"/>
  <c r="H1624" s="1"/>
  <c r="G1623"/>
  <c r="H1623" s="1"/>
  <c r="G1622"/>
  <c r="H1622" s="1"/>
  <c r="G1621"/>
  <c r="H1621" s="1"/>
  <c r="G1618"/>
  <c r="H1618" s="1"/>
  <c r="G1617"/>
  <c r="H1617" s="1"/>
  <c r="G1616"/>
  <c r="H1616" s="1"/>
  <c r="G1615"/>
  <c r="H1615" s="1"/>
  <c r="G1614"/>
  <c r="H1614" s="1"/>
  <c r="G1613"/>
  <c r="H1613" s="1"/>
  <c r="G1612"/>
  <c r="H1612" s="1"/>
  <c r="G1611"/>
  <c r="H1611" s="1"/>
  <c r="G1610"/>
  <c r="H1610" s="1"/>
  <c r="G1609"/>
  <c r="H1609" s="1"/>
  <c r="G1608"/>
  <c r="H1608" s="1"/>
  <c r="G1607"/>
  <c r="H1607" s="1"/>
  <c r="G1606"/>
  <c r="H1606" s="1"/>
  <c r="G1605"/>
  <c r="H1605" s="1"/>
  <c r="G1604"/>
  <c r="H1604" s="1"/>
  <c r="G1603"/>
  <c r="H1603" s="1"/>
  <c r="G1602"/>
  <c r="H1602" s="1"/>
  <c r="G1601"/>
  <c r="H1601" s="1"/>
  <c r="G1600"/>
  <c r="H1600" s="1"/>
  <c r="G1599"/>
  <c r="H1599" s="1"/>
  <c r="G1598"/>
  <c r="H1598" s="1"/>
  <c r="G1597"/>
  <c r="H1597" s="1"/>
  <c r="G1596"/>
  <c r="H1596" s="1"/>
  <c r="G1595"/>
  <c r="H1595" s="1"/>
  <c r="G1594"/>
  <c r="H1594" s="1"/>
  <c r="G1593"/>
  <c r="H1593" s="1"/>
  <c r="G1592"/>
  <c r="H1592" s="1"/>
  <c r="G1591"/>
  <c r="H1591" s="1"/>
  <c r="G1590"/>
  <c r="H1590" s="1"/>
  <c r="G1589"/>
  <c r="H1589" s="1"/>
  <c r="G1588"/>
  <c r="H1588" s="1"/>
  <c r="G1587"/>
  <c r="H1587" s="1"/>
  <c r="G1586"/>
  <c r="H1586" s="1"/>
  <c r="G1585"/>
  <c r="H1585" s="1"/>
  <c r="G1584"/>
  <c r="H1584" s="1"/>
  <c r="G1583"/>
  <c r="H1583" s="1"/>
  <c r="H1569"/>
  <c r="G1568"/>
  <c r="H1568" s="1"/>
  <c r="G1567"/>
  <c r="H1567" s="1"/>
  <c r="G1566"/>
  <c r="H1566" s="1"/>
  <c r="G1565"/>
  <c r="H1565" s="1"/>
  <c r="G1564"/>
  <c r="H1564" s="1"/>
  <c r="G1563"/>
  <c r="H1563" s="1"/>
  <c r="G1562"/>
  <c r="H1562" s="1"/>
  <c r="G1561"/>
  <c r="H1561" s="1"/>
  <c r="G1560"/>
  <c r="H1560" s="1"/>
  <c r="G1559"/>
  <c r="H1559" s="1"/>
  <c r="G1558"/>
  <c r="G1557"/>
  <c r="G1532"/>
  <c r="H1532" s="1"/>
  <c r="G1531"/>
  <c r="H1531" s="1"/>
  <c r="G1530"/>
  <c r="H1530" s="1"/>
  <c r="G1529"/>
  <c r="H1529" s="1"/>
  <c r="G1528"/>
  <c r="H1528" s="1"/>
  <c r="G1527"/>
  <c r="H1527" s="1"/>
  <c r="G1526"/>
  <c r="H1526" s="1"/>
  <c r="G1525"/>
  <c r="H1525" s="1"/>
  <c r="G1524"/>
  <c r="H1524" s="1"/>
  <c r="H1523"/>
  <c r="G1522"/>
  <c r="H1522" s="1"/>
  <c r="G1521"/>
  <c r="H1521" s="1"/>
  <c r="G1520"/>
  <c r="H1520" s="1"/>
  <c r="G1519"/>
  <c r="H1519" s="1"/>
  <c r="G1518"/>
  <c r="H1518" s="1"/>
  <c r="G1517"/>
  <c r="H1517" s="1"/>
  <c r="G1516"/>
  <c r="H1516" s="1"/>
  <c r="G1515"/>
  <c r="H1515" s="1"/>
  <c r="G1514"/>
  <c r="H1514" s="1"/>
  <c r="G1513"/>
  <c r="H1513" s="1"/>
  <c r="G1512"/>
  <c r="H1512" s="1"/>
  <c r="G1509"/>
  <c r="H1509" s="1"/>
  <c r="G1508"/>
  <c r="H1508" s="1"/>
  <c r="G1507"/>
  <c r="H1507" s="1"/>
  <c r="G1506"/>
  <c r="H1506" s="1"/>
  <c r="G1505"/>
  <c r="H1505" s="1"/>
  <c r="G1504"/>
  <c r="H1504" s="1"/>
  <c r="G1503"/>
  <c r="H1503" s="1"/>
  <c r="G1502"/>
  <c r="G1501"/>
  <c r="H1501" s="1"/>
  <c r="G1500"/>
  <c r="H1500" s="1"/>
  <c r="G1499"/>
  <c r="H1499" s="1"/>
  <c r="G1498"/>
  <c r="H1498" s="1"/>
  <c r="G1497"/>
  <c r="H1497" s="1"/>
  <c r="G1496"/>
  <c r="H1496" s="1"/>
  <c r="G1495"/>
  <c r="H1495" s="1"/>
  <c r="G1494"/>
  <c r="H1494" s="1"/>
  <c r="G1493"/>
  <c r="G1492"/>
  <c r="F1483"/>
  <c r="G1481"/>
  <c r="H1481" s="1"/>
  <c r="G1480"/>
  <c r="H1480" s="1"/>
  <c r="G1479"/>
  <c r="H1479" s="1"/>
  <c r="G1478"/>
  <c r="H1478" s="1"/>
  <c r="G1477"/>
  <c r="H1477" s="1"/>
  <c r="G1476"/>
  <c r="H1476" s="1"/>
  <c r="G1475"/>
  <c r="H1475" s="1"/>
  <c r="G1474"/>
  <c r="H1474" s="1"/>
  <c r="G1473"/>
  <c r="G1472"/>
  <c r="H1472" s="1"/>
  <c r="F1463"/>
  <c r="G1461"/>
  <c r="H1461" s="1"/>
  <c r="G1460"/>
  <c r="H1460" s="1"/>
  <c r="G1459"/>
  <c r="H1459" s="1"/>
  <c r="G1458"/>
  <c r="H1458" s="1"/>
  <c r="G1457"/>
  <c r="H1457" s="1"/>
  <c r="G1456"/>
  <c r="H1456" s="1"/>
  <c r="G1455"/>
  <c r="H1455" s="1"/>
  <c r="G1454"/>
  <c r="H1454" s="1"/>
  <c r="G1453"/>
  <c r="H1453" s="1"/>
  <c r="G1452"/>
  <c r="H1452" s="1"/>
  <c r="H1451"/>
  <c r="G1450"/>
  <c r="H1450" s="1"/>
  <c r="G1449"/>
  <c r="H1449" s="1"/>
  <c r="G1448"/>
  <c r="H1448" s="1"/>
  <c r="G1447"/>
  <c r="H1447" s="1"/>
  <c r="H1446"/>
  <c r="G1445"/>
  <c r="H1445" s="1"/>
  <c r="G1444"/>
  <c r="H1444" s="1"/>
  <c r="G1443"/>
  <c r="H1443" s="1"/>
  <c r="G1442"/>
  <c r="H1442" s="1"/>
  <c r="G1441"/>
  <c r="H1441" s="1"/>
  <c r="G1440"/>
  <c r="H1440" s="1"/>
  <c r="G1439"/>
  <c r="H1439" s="1"/>
  <c r="G1438"/>
  <c r="H1438" s="1"/>
  <c r="G1437"/>
  <c r="H1437" s="1"/>
  <c r="F1428"/>
  <c r="G1425"/>
  <c r="H1425" s="1"/>
  <c r="G1424"/>
  <c r="H1424" s="1"/>
  <c r="H1423"/>
  <c r="G1422"/>
  <c r="H1422" s="1"/>
  <c r="G1421"/>
  <c r="H1421" s="1"/>
  <c r="G1420"/>
  <c r="H1420" s="1"/>
  <c r="G1419"/>
  <c r="H1419" s="1"/>
  <c r="G1418"/>
  <c r="H1418" s="1"/>
  <c r="G1417"/>
  <c r="H1417" s="1"/>
  <c r="G1396"/>
  <c r="H1396" s="1"/>
  <c r="G1395"/>
  <c r="H1395" s="1"/>
  <c r="G1394"/>
  <c r="H1394" s="1"/>
  <c r="G1393"/>
  <c r="H1393" s="1"/>
  <c r="G1392"/>
  <c r="H1392" s="1"/>
  <c r="G1391"/>
  <c r="H1391" s="1"/>
  <c r="G1390"/>
  <c r="H1390" s="1"/>
  <c r="G1389"/>
  <c r="H1389" s="1"/>
  <c r="G1388"/>
  <c r="H1388" s="1"/>
  <c r="G1387"/>
  <c r="H1387" s="1"/>
  <c r="G1386"/>
  <c r="H1386" s="1"/>
  <c r="G1385"/>
  <c r="H1385" s="1"/>
  <c r="G1384"/>
  <c r="H1384" s="1"/>
  <c r="G1383"/>
  <c r="H1383" s="1"/>
  <c r="G1382"/>
  <c r="H1382" s="1"/>
  <c r="G1381"/>
  <c r="H1381" s="1"/>
  <c r="G1380"/>
  <c r="H1380" s="1"/>
  <c r="G1379"/>
  <c r="H1379" s="1"/>
  <c r="G1378"/>
  <c r="H1378" s="1"/>
  <c r="G1377"/>
  <c r="H1377" s="1"/>
  <c r="H1376"/>
  <c r="G1375"/>
  <c r="H1375" s="1"/>
  <c r="G1374"/>
  <c r="H1374" s="1"/>
  <c r="G1373"/>
  <c r="H1373" s="1"/>
  <c r="G1372"/>
  <c r="H1372" s="1"/>
  <c r="G1371"/>
  <c r="H1371" s="1"/>
  <c r="G1370"/>
  <c r="H1370" s="1"/>
  <c r="G1369"/>
  <c r="H1369" s="1"/>
  <c r="G1368"/>
  <c r="H1368" s="1"/>
  <c r="G1367"/>
  <c r="H1367" s="1"/>
  <c r="G1366"/>
  <c r="H1366" s="1"/>
  <c r="G1365"/>
  <c r="H1365" s="1"/>
  <c r="G1364"/>
  <c r="H1364" s="1"/>
  <c r="G1363"/>
  <c r="H1363" s="1"/>
  <c r="G1362"/>
  <c r="H1362" s="1"/>
  <c r="G1361"/>
  <c r="H1361" s="1"/>
  <c r="G1360"/>
  <c r="H1360" s="1"/>
  <c r="G1359"/>
  <c r="H1359" s="1"/>
  <c r="G1358"/>
  <c r="H1358" s="1"/>
  <c r="H1355"/>
  <c r="G1354"/>
  <c r="H1354" s="1"/>
  <c r="G1353"/>
  <c r="H1353" s="1"/>
  <c r="G1352"/>
  <c r="H1352" s="1"/>
  <c r="G1351"/>
  <c r="H1351" s="1"/>
  <c r="G1350"/>
  <c r="H1350" s="1"/>
  <c r="G1349"/>
  <c r="H1349" s="1"/>
  <c r="G1348"/>
  <c r="H1348" s="1"/>
  <c r="G1347"/>
  <c r="H1347" s="1"/>
  <c r="G1346"/>
  <c r="H1346" s="1"/>
  <c r="G1345"/>
  <c r="H1345" s="1"/>
  <c r="G1344"/>
  <c r="H1344" s="1"/>
  <c r="G1343"/>
  <c r="H1343" s="1"/>
  <c r="G1342"/>
  <c r="H1342" s="1"/>
  <c r="G1341"/>
  <c r="H1341" s="1"/>
  <c r="G1340"/>
  <c r="H1340" s="1"/>
  <c r="G1339"/>
  <c r="H1339" s="1"/>
  <c r="G1338"/>
  <c r="H1338" s="1"/>
  <c r="G1337"/>
  <c r="H1337" s="1"/>
  <c r="G1336"/>
  <c r="H1336" s="1"/>
  <c r="G1335"/>
  <c r="G1321"/>
  <c r="H1321" s="1"/>
  <c r="G1320"/>
  <c r="H1320" s="1"/>
  <c r="G1319"/>
  <c r="H1319" s="1"/>
  <c r="H1318"/>
  <c r="G1317"/>
  <c r="H1317" s="1"/>
  <c r="G1316"/>
  <c r="H1316" s="1"/>
  <c r="G1315"/>
  <c r="H1315" s="1"/>
  <c r="G1314"/>
  <c r="H1314" s="1"/>
  <c r="G1313"/>
  <c r="H1313" s="1"/>
  <c r="G1312"/>
  <c r="H1312" s="1"/>
  <c r="H1311"/>
  <c r="G1308"/>
  <c r="H1308" s="1"/>
  <c r="G1307"/>
  <c r="H1307" s="1"/>
  <c r="G1306"/>
  <c r="H1306" s="1"/>
  <c r="G1305"/>
  <c r="H1305" s="1"/>
  <c r="G1304"/>
  <c r="H1304" s="1"/>
  <c r="G1303"/>
  <c r="H1303" s="1"/>
  <c r="G1302"/>
  <c r="H1302" s="1"/>
  <c r="G1301"/>
  <c r="H1301" s="1"/>
  <c r="G1300"/>
  <c r="H1300" s="1"/>
  <c r="G1299"/>
  <c r="H1299" s="1"/>
  <c r="G1298"/>
  <c r="H1298" s="1"/>
  <c r="G1297"/>
  <c r="H1297" s="1"/>
  <c r="G1296"/>
  <c r="H1296" s="1"/>
  <c r="G1295"/>
  <c r="H1295" s="1"/>
  <c r="G1294"/>
  <c r="H1294" s="1"/>
  <c r="G1293"/>
  <c r="F1284"/>
  <c r="G1280"/>
  <c r="H1280" s="1"/>
  <c r="G1279"/>
  <c r="H1279" s="1"/>
  <c r="G1278"/>
  <c r="H1278" s="1"/>
  <c r="G1277"/>
  <c r="H1277" s="1"/>
  <c r="H1276"/>
  <c r="G1275"/>
  <c r="H1275" s="1"/>
  <c r="G1274"/>
  <c r="H1274" s="1"/>
  <c r="G1273"/>
  <c r="H1273" s="1"/>
  <c r="G1272"/>
  <c r="H1272" s="1"/>
  <c r="G1271"/>
  <c r="H1271" s="1"/>
  <c r="G1270"/>
  <c r="H1270" s="1"/>
  <c r="G1269"/>
  <c r="H1269" s="1"/>
  <c r="G1268"/>
  <c r="H1268" s="1"/>
  <c r="G1267"/>
  <c r="H1267" s="1"/>
  <c r="G1266"/>
  <c r="H1266" s="1"/>
  <c r="G1265"/>
  <c r="H1265" s="1"/>
  <c r="G1264"/>
  <c r="H1264" s="1"/>
  <c r="G1263"/>
  <c r="H1263" s="1"/>
  <c r="G1262"/>
  <c r="H1262" s="1"/>
  <c r="F1253"/>
  <c r="G1249"/>
  <c r="H1249" s="1"/>
  <c r="G1248"/>
  <c r="H1248" s="1"/>
  <c r="G1247"/>
  <c r="H1247" s="1"/>
  <c r="G1246"/>
  <c r="H1246" s="1"/>
  <c r="G1245"/>
  <c r="H1245" s="1"/>
  <c r="G1244"/>
  <c r="F1235"/>
  <c r="G1232"/>
  <c r="H1232" s="1"/>
  <c r="G1231"/>
  <c r="H1231" s="1"/>
  <c r="G1230"/>
  <c r="H1230" s="1"/>
  <c r="G1229"/>
  <c r="H1229" s="1"/>
  <c r="G1228"/>
  <c r="H1228" s="1"/>
  <c r="G1227"/>
  <c r="H1227" s="1"/>
  <c r="G1226"/>
  <c r="H1226" s="1"/>
  <c r="G1225"/>
  <c r="H1225" s="1"/>
  <c r="G1224"/>
  <c r="H1224" s="1"/>
  <c r="G1223"/>
  <c r="H1223" s="1"/>
  <c r="G1222"/>
  <c r="H1222" s="1"/>
  <c r="G1221"/>
  <c r="H1221" s="1"/>
  <c r="G1220"/>
  <c r="H1220" s="1"/>
  <c r="G1219"/>
  <c r="H1219" s="1"/>
  <c r="G1218"/>
  <c r="H1218" s="1"/>
  <c r="G1217"/>
  <c r="H1217" s="1"/>
  <c r="G1216"/>
  <c r="H1216" s="1"/>
  <c r="G1215"/>
  <c r="H1215" s="1"/>
  <c r="G1212"/>
  <c r="H1212" s="1"/>
  <c r="G1211"/>
  <c r="H1211" s="1"/>
  <c r="G1210"/>
  <c r="H1210" s="1"/>
  <c r="G1209"/>
  <c r="H1209" s="1"/>
  <c r="G1208"/>
  <c r="H1208" s="1"/>
  <c r="G1207"/>
  <c r="H1207" s="1"/>
  <c r="G1206"/>
  <c r="H1206" s="1"/>
  <c r="G1205"/>
  <c r="H1205" s="1"/>
  <c r="G1204"/>
  <c r="H1204" s="1"/>
  <c r="G1203"/>
  <c r="H1203" s="1"/>
  <c r="G1202"/>
  <c r="H1202" s="1"/>
  <c r="G1201"/>
  <c r="H1201" s="1"/>
  <c r="G1200"/>
  <c r="H1200" s="1"/>
  <c r="G1199"/>
  <c r="H1199" s="1"/>
  <c r="G1198"/>
  <c r="H1198" s="1"/>
  <c r="G1197"/>
  <c r="H1197" s="1"/>
  <c r="G1196"/>
  <c r="H1196" s="1"/>
  <c r="G1195"/>
  <c r="H1195" s="1"/>
  <c r="G1194"/>
  <c r="H1194" s="1"/>
  <c r="G1193"/>
  <c r="H1193" s="1"/>
  <c r="G1192"/>
  <c r="H1192" s="1"/>
  <c r="G1191"/>
  <c r="H1191" s="1"/>
  <c r="G1190"/>
  <c r="H1190" s="1"/>
  <c r="G1189"/>
  <c r="F1180"/>
  <c r="G1178"/>
  <c r="H1178" s="1"/>
  <c r="G1177"/>
  <c r="H1177" s="1"/>
  <c r="G1176"/>
  <c r="H1176" s="1"/>
  <c r="G1175"/>
  <c r="H1175" s="1"/>
  <c r="G1174"/>
  <c r="H1174" s="1"/>
  <c r="G1173"/>
  <c r="H1173" s="1"/>
  <c r="G1172"/>
  <c r="H1172" s="1"/>
  <c r="G1171"/>
  <c r="H1171" s="1"/>
  <c r="G1170"/>
  <c r="G1169"/>
  <c r="H1169" s="1"/>
  <c r="G1168"/>
  <c r="H1168" s="1"/>
  <c r="F1158"/>
  <c r="G1155"/>
  <c r="H1155" s="1"/>
  <c r="G1154"/>
  <c r="H1154" s="1"/>
  <c r="G1153"/>
  <c r="H1153" s="1"/>
  <c r="G1152"/>
  <c r="H1152" s="1"/>
  <c r="G1151"/>
  <c r="H1151" s="1"/>
  <c r="G1150"/>
  <c r="H1150" s="1"/>
  <c r="G1149"/>
  <c r="H1149" s="1"/>
  <c r="G1148"/>
  <c r="H1148" s="1"/>
  <c r="G1147"/>
  <c r="H1147" s="1"/>
  <c r="H1146"/>
  <c r="G1145"/>
  <c r="H1145" s="1"/>
  <c r="G1144"/>
  <c r="H1144" s="1"/>
  <c r="G1143"/>
  <c r="H1143" s="1"/>
  <c r="G1142"/>
  <c r="H1142" s="1"/>
  <c r="G1141"/>
  <c r="H1141" s="1"/>
  <c r="G1140"/>
  <c r="H1140" s="1"/>
  <c r="G1139"/>
  <c r="H1139" s="1"/>
  <c r="G1138"/>
  <c r="H1138" s="1"/>
  <c r="G1137"/>
  <c r="H1137" s="1"/>
  <c r="G1136"/>
  <c r="H1136" s="1"/>
  <c r="G1135"/>
  <c r="H1135" s="1"/>
  <c r="G1134"/>
  <c r="F1124"/>
  <c r="G1122"/>
  <c r="H1122" s="1"/>
  <c r="G1121"/>
  <c r="H1121" s="1"/>
  <c r="G1120"/>
  <c r="H1120" s="1"/>
  <c r="G1119"/>
  <c r="H1119" s="1"/>
  <c r="G1118"/>
  <c r="H1118" s="1"/>
  <c r="G1117"/>
  <c r="H1117" s="1"/>
  <c r="G1116"/>
  <c r="H1116" s="1"/>
  <c r="G1115"/>
  <c r="H1115" s="1"/>
  <c r="G1114"/>
  <c r="H1114" s="1"/>
  <c r="G1113"/>
  <c r="H1113" s="1"/>
  <c r="G1112"/>
  <c r="H1112" s="1"/>
  <c r="G1111"/>
  <c r="H1111" s="1"/>
  <c r="G1110"/>
  <c r="H1110" s="1"/>
  <c r="G1109"/>
  <c r="H1109" s="1"/>
  <c r="G1108"/>
  <c r="H1108" s="1"/>
  <c r="H1107"/>
  <c r="G1106"/>
  <c r="H1106" s="1"/>
  <c r="G1105"/>
  <c r="H1105" s="1"/>
  <c r="G1104"/>
  <c r="H1104" s="1"/>
  <c r="G1103"/>
  <c r="H1103" s="1"/>
  <c r="G1102"/>
  <c r="H1102" s="1"/>
  <c r="G1101"/>
  <c r="H1101" s="1"/>
  <c r="G1100"/>
  <c r="H1100" s="1"/>
  <c r="F1090"/>
  <c r="G1088"/>
  <c r="H1088" s="1"/>
  <c r="G1087"/>
  <c r="H1087" s="1"/>
  <c r="G1086"/>
  <c r="H1086" s="1"/>
  <c r="G1085"/>
  <c r="H1085" s="1"/>
  <c r="G1084"/>
  <c r="H1084" s="1"/>
  <c r="G1083"/>
  <c r="H1083" s="1"/>
  <c r="G1082"/>
  <c r="F1072"/>
  <c r="G1070"/>
  <c r="H1070" s="1"/>
  <c r="G1069"/>
  <c r="H1069" s="1"/>
  <c r="G1068"/>
  <c r="H1068" s="1"/>
  <c r="G1067"/>
  <c r="G1066"/>
  <c r="H1066" s="1"/>
  <c r="F1056"/>
  <c r="G1052"/>
  <c r="H1052" s="1"/>
  <c r="G1051"/>
  <c r="H1051" s="1"/>
  <c r="G1050"/>
  <c r="H1050" s="1"/>
  <c r="G1049"/>
  <c r="H1049" s="1"/>
  <c r="G1048"/>
  <c r="H1048" s="1"/>
  <c r="G1047"/>
  <c r="H1047" s="1"/>
  <c r="G1046"/>
  <c r="H1046" s="1"/>
  <c r="G1045"/>
  <c r="H1045" s="1"/>
  <c r="G1044"/>
  <c r="H1044" s="1"/>
  <c r="G1043"/>
  <c r="H1043" s="1"/>
  <c r="G1042"/>
  <c r="H1042" s="1"/>
  <c r="G1041"/>
  <c r="H1041" s="1"/>
  <c r="G1040"/>
  <c r="H1040" s="1"/>
  <c r="G1039"/>
  <c r="H1039" s="1"/>
  <c r="G1038"/>
  <c r="H1038" s="1"/>
  <c r="G1037"/>
  <c r="H1037" s="1"/>
  <c r="G1036"/>
  <c r="H1036" s="1"/>
  <c r="G1035"/>
  <c r="H1035" s="1"/>
  <c r="G1034"/>
  <c r="H1034" s="1"/>
  <c r="G1033"/>
  <c r="H1033" s="1"/>
  <c r="G1032"/>
  <c r="H1032" s="1"/>
  <c r="G1031"/>
  <c r="H1031" s="1"/>
  <c r="G1030"/>
  <c r="H1030" s="1"/>
  <c r="G1029"/>
  <c r="H1029" s="1"/>
  <c r="G1028"/>
  <c r="H1028" s="1"/>
  <c r="G1025"/>
  <c r="H1025" s="1"/>
  <c r="G1024"/>
  <c r="H1024" s="1"/>
  <c r="G1023"/>
  <c r="H1023" s="1"/>
  <c r="G1022"/>
  <c r="H1022" s="1"/>
  <c r="G1021"/>
  <c r="H1021" s="1"/>
  <c r="G1020"/>
  <c r="H1020" s="1"/>
  <c r="G1019"/>
  <c r="F1010"/>
  <c r="G1003"/>
  <c r="H1003" s="1"/>
  <c r="G1002"/>
  <c r="H1002" s="1"/>
  <c r="G1001"/>
  <c r="H1001" s="1"/>
  <c r="G1000"/>
  <c r="H1000" s="1"/>
  <c r="G999"/>
  <c r="H999" s="1"/>
  <c r="G998"/>
  <c r="H998" s="1"/>
  <c r="G997"/>
  <c r="H997" s="1"/>
  <c r="G996"/>
  <c r="H996" s="1"/>
  <c r="G995"/>
  <c r="H995" s="1"/>
  <c r="H994"/>
  <c r="G993"/>
  <c r="H993" s="1"/>
  <c r="G992"/>
  <c r="H992" s="1"/>
  <c r="G991"/>
  <c r="G990"/>
  <c r="H990" s="1"/>
  <c r="F981"/>
  <c r="G979"/>
  <c r="H979" s="1"/>
  <c r="G978"/>
  <c r="H978" s="1"/>
  <c r="G977"/>
  <c r="H977" s="1"/>
  <c r="G976"/>
  <c r="H976" s="1"/>
  <c r="G975"/>
  <c r="H975" s="1"/>
  <c r="G974"/>
  <c r="H974" s="1"/>
  <c r="G973"/>
  <c r="H973" s="1"/>
  <c r="G972"/>
  <c r="H972" s="1"/>
  <c r="G971"/>
  <c r="H971" s="1"/>
  <c r="G970"/>
  <c r="H970" s="1"/>
  <c r="G969"/>
  <c r="H969" s="1"/>
  <c r="G968"/>
  <c r="H968" s="1"/>
  <c r="G967"/>
  <c r="H967" s="1"/>
  <c r="G966"/>
  <c r="H966" s="1"/>
  <c r="G965"/>
  <c r="H965" s="1"/>
  <c r="G964"/>
  <c r="H964" s="1"/>
  <c r="G963"/>
  <c r="H963" s="1"/>
  <c r="G962"/>
  <c r="H962" s="1"/>
  <c r="G961"/>
  <c r="H961" s="1"/>
  <c r="H960"/>
  <c r="G959"/>
  <c r="H959" s="1"/>
  <c r="G958"/>
  <c r="H958" s="1"/>
  <c r="G957"/>
  <c r="H957" s="1"/>
  <c r="G956"/>
  <c r="H956" s="1"/>
  <c r="G955"/>
  <c r="H955" s="1"/>
  <c r="G954"/>
  <c r="H954" s="1"/>
  <c r="G953"/>
  <c r="H953" s="1"/>
  <c r="G952"/>
  <c r="H952" s="1"/>
  <c r="G951"/>
  <c r="H951" s="1"/>
  <c r="G950"/>
  <c r="H950" s="1"/>
  <c r="G949"/>
  <c r="H949" s="1"/>
  <c r="G948"/>
  <c r="H948" s="1"/>
  <c r="G947"/>
  <c r="H947" s="1"/>
  <c r="G946"/>
  <c r="H946" s="1"/>
  <c r="G945"/>
  <c r="H945" s="1"/>
  <c r="G944"/>
  <c r="H944" s="1"/>
  <c r="G943"/>
  <c r="H943" s="1"/>
  <c r="G942"/>
  <c r="H942" s="1"/>
  <c r="G941"/>
  <c r="H941" s="1"/>
  <c r="G940"/>
  <c r="H940" s="1"/>
  <c r="G939"/>
  <c r="H939" s="1"/>
  <c r="F930"/>
  <c r="G927"/>
  <c r="H927" s="1"/>
  <c r="G926"/>
  <c r="H926" s="1"/>
  <c r="G925"/>
  <c r="H925" s="1"/>
  <c r="H924"/>
  <c r="G923"/>
  <c r="H923" s="1"/>
  <c r="G922"/>
  <c r="H922" s="1"/>
  <c r="G921"/>
  <c r="H921" s="1"/>
  <c r="G920"/>
  <c r="H920" s="1"/>
  <c r="G919"/>
  <c r="H919" s="1"/>
  <c r="G918"/>
  <c r="H918" s="1"/>
  <c r="G917"/>
  <c r="H917" s="1"/>
  <c r="G916"/>
  <c r="H916" s="1"/>
  <c r="G915"/>
  <c r="H915" s="1"/>
  <c r="G914"/>
  <c r="H914" s="1"/>
  <c r="G913"/>
  <c r="H913" s="1"/>
  <c r="G912"/>
  <c r="H912" s="1"/>
  <c r="H911"/>
  <c r="G910"/>
  <c r="H910" s="1"/>
  <c r="G909"/>
  <c r="H909" s="1"/>
  <c r="G908"/>
  <c r="H908" s="1"/>
  <c r="G907"/>
  <c r="H907" s="1"/>
  <c r="G906"/>
  <c r="H906" s="1"/>
  <c r="G905"/>
  <c r="H905" s="1"/>
  <c r="G904"/>
  <c r="H904" s="1"/>
  <c r="G903"/>
  <c r="H903" s="1"/>
  <c r="G902"/>
  <c r="H902" s="1"/>
  <c r="G901"/>
  <c r="F892"/>
  <c r="G890"/>
  <c r="H890" s="1"/>
  <c r="G889"/>
  <c r="H889" s="1"/>
  <c r="G888"/>
  <c r="H888" s="1"/>
  <c r="G887"/>
  <c r="H887" s="1"/>
  <c r="G886"/>
  <c r="H886" s="1"/>
  <c r="H885"/>
  <c r="G884"/>
  <c r="H884" s="1"/>
  <c r="G883"/>
  <c r="H883" s="1"/>
  <c r="G882"/>
  <c r="H882" s="1"/>
  <c r="G881"/>
  <c r="H881" s="1"/>
  <c r="G880"/>
  <c r="H880" s="1"/>
  <c r="G879"/>
  <c r="H879" s="1"/>
  <c r="G878"/>
  <c r="H878" s="1"/>
  <c r="G877"/>
  <c r="H877" s="1"/>
  <c r="G876"/>
  <c r="H876" s="1"/>
  <c r="G875"/>
  <c r="H875" s="1"/>
  <c r="G874"/>
  <c r="H874" s="1"/>
  <c r="G873"/>
  <c r="H873" s="1"/>
  <c r="G872"/>
  <c r="H872" s="1"/>
  <c r="G871"/>
  <c r="H871" s="1"/>
  <c r="G870"/>
  <c r="H870" s="1"/>
  <c r="G869"/>
  <c r="H869" s="1"/>
  <c r="G868"/>
  <c r="H868" s="1"/>
  <c r="G867"/>
  <c r="H867" s="1"/>
  <c r="G866"/>
  <c r="H866" s="1"/>
  <c r="G865"/>
  <c r="H865" s="1"/>
  <c r="G864"/>
  <c r="H864" s="1"/>
  <c r="G863"/>
  <c r="H863" s="1"/>
  <c r="G862"/>
  <c r="H862" s="1"/>
  <c r="G861"/>
  <c r="H861" s="1"/>
  <c r="G860"/>
  <c r="H860" s="1"/>
  <c r="G859"/>
  <c r="H859" s="1"/>
  <c r="G858"/>
  <c r="H858" s="1"/>
  <c r="G857"/>
  <c r="H857" s="1"/>
  <c r="G856"/>
  <c r="H856" s="1"/>
  <c r="G855"/>
  <c r="H855" s="1"/>
  <c r="G854"/>
  <c r="H854" s="1"/>
  <c r="G853"/>
  <c r="H853" s="1"/>
  <c r="G852"/>
  <c r="H852" s="1"/>
  <c r="G851"/>
  <c r="H851" s="1"/>
  <c r="G850"/>
  <c r="F841"/>
  <c r="G835"/>
  <c r="H835" s="1"/>
  <c r="G834"/>
  <c r="H834" s="1"/>
  <c r="G833"/>
  <c r="H833" s="1"/>
  <c r="G832"/>
  <c r="H832" s="1"/>
  <c r="G831"/>
  <c r="H831" s="1"/>
  <c r="G830"/>
  <c r="H830" s="1"/>
  <c r="G829"/>
  <c r="H829" s="1"/>
  <c r="G828"/>
  <c r="H828" s="1"/>
  <c r="G827"/>
  <c r="H827" s="1"/>
  <c r="G826"/>
  <c r="H826" s="1"/>
  <c r="G825"/>
  <c r="H825" s="1"/>
  <c r="G824"/>
  <c r="H824" s="1"/>
  <c r="G823"/>
  <c r="H823" s="1"/>
  <c r="G822"/>
  <c r="H822" s="1"/>
  <c r="G821"/>
  <c r="H821" s="1"/>
  <c r="G820"/>
  <c r="H820" s="1"/>
  <c r="G819"/>
  <c r="H819" s="1"/>
  <c r="G818"/>
  <c r="H818" s="1"/>
  <c r="G817"/>
  <c r="H817" s="1"/>
  <c r="G816"/>
  <c r="H816" s="1"/>
  <c r="G815"/>
  <c r="H815" s="1"/>
  <c r="G814"/>
  <c r="H814" s="1"/>
  <c r="G813"/>
  <c r="H813" s="1"/>
  <c r="G812"/>
  <c r="H812" s="1"/>
  <c r="G811"/>
  <c r="H811" s="1"/>
  <c r="G810"/>
  <c r="H810" s="1"/>
  <c r="G807"/>
  <c r="H807" s="1"/>
  <c r="G806"/>
  <c r="H806" s="1"/>
  <c r="G805"/>
  <c r="H805" s="1"/>
  <c r="G804"/>
  <c r="H804" s="1"/>
  <c r="G803"/>
  <c r="H803" s="1"/>
  <c r="G802"/>
  <c r="H802" s="1"/>
  <c r="G801"/>
  <c r="H801" s="1"/>
  <c r="G800"/>
  <c r="H800" s="1"/>
  <c r="G799"/>
  <c r="H799" s="1"/>
  <c r="G798"/>
  <c r="H798" s="1"/>
  <c r="G797"/>
  <c r="H797" s="1"/>
  <c r="G796"/>
  <c r="H796" s="1"/>
  <c r="G795"/>
  <c r="H795" s="1"/>
  <c r="G794"/>
  <c r="H794" s="1"/>
  <c r="G793"/>
  <c r="H793" s="1"/>
  <c r="G792"/>
  <c r="H792" s="1"/>
  <c r="H791"/>
  <c r="G790"/>
  <c r="H790" s="1"/>
  <c r="G789"/>
  <c r="H789" s="1"/>
  <c r="G788"/>
  <c r="H788" s="1"/>
  <c r="G787"/>
  <c r="H787" s="1"/>
  <c r="G786"/>
  <c r="H786" s="1"/>
  <c r="G785"/>
  <c r="H785" s="1"/>
  <c r="G784"/>
  <c r="H784" s="1"/>
  <c r="G783"/>
  <c r="H783" s="1"/>
  <c r="G782"/>
  <c r="H782" s="1"/>
  <c r="G781"/>
  <c r="H781" s="1"/>
  <c r="G780"/>
  <c r="H780" s="1"/>
  <c r="G779"/>
  <c r="H779" s="1"/>
  <c r="G778"/>
  <c r="H778" s="1"/>
  <c r="G777"/>
  <c r="H777" s="1"/>
  <c r="G776"/>
  <c r="H776" s="1"/>
  <c r="G775"/>
  <c r="H775" s="1"/>
  <c r="G774"/>
  <c r="H774" s="1"/>
  <c r="G773"/>
  <c r="H773" s="1"/>
  <c r="G772"/>
  <c r="H772" s="1"/>
  <c r="G771"/>
  <c r="H771" s="1"/>
  <c r="G770"/>
  <c r="F761"/>
  <c r="G759"/>
  <c r="H759" s="1"/>
  <c r="G758"/>
  <c r="H758" s="1"/>
  <c r="G757"/>
  <c r="H757" s="1"/>
  <c r="G756"/>
  <c r="H756" s="1"/>
  <c r="G755"/>
  <c r="H755" s="1"/>
  <c r="G754"/>
  <c r="H754" s="1"/>
  <c r="G753"/>
  <c r="F744"/>
  <c r="G738"/>
  <c r="H738" s="1"/>
  <c r="G737"/>
  <c r="H737" s="1"/>
  <c r="G736"/>
  <c r="H736" s="1"/>
  <c r="G735"/>
  <c r="H735" s="1"/>
  <c r="H734"/>
  <c r="G733"/>
  <c r="H733" s="1"/>
  <c r="G732"/>
  <c r="H732" s="1"/>
  <c r="G731"/>
  <c r="H731" s="1"/>
  <c r="G730"/>
  <c r="H730" s="1"/>
  <c r="G729"/>
  <c r="H729" s="1"/>
  <c r="G728"/>
  <c r="H728" s="1"/>
  <c r="G727"/>
  <c r="H727" s="1"/>
  <c r="G724"/>
  <c r="H724" s="1"/>
  <c r="G723"/>
  <c r="H723" s="1"/>
  <c r="H722"/>
  <c r="H721"/>
  <c r="G720"/>
  <c r="H720" s="1"/>
  <c r="G719"/>
  <c r="H719" s="1"/>
  <c r="G718"/>
  <c r="H718" s="1"/>
  <c r="G717"/>
  <c r="H717" s="1"/>
  <c r="G716"/>
  <c r="H716" s="1"/>
  <c r="G715"/>
  <c r="H715" s="1"/>
  <c r="G714"/>
  <c r="H714" s="1"/>
  <c r="G713"/>
  <c r="G712"/>
  <c r="H712" s="1"/>
  <c r="F703"/>
  <c r="G699"/>
  <c r="H699" s="1"/>
  <c r="G698"/>
  <c r="H698" s="1"/>
  <c r="G697"/>
  <c r="H697" s="1"/>
  <c r="G696"/>
  <c r="H696" s="1"/>
  <c r="G695"/>
  <c r="H695" s="1"/>
  <c r="G694"/>
  <c r="H694" s="1"/>
  <c r="H693"/>
  <c r="G692"/>
  <c r="H692" s="1"/>
  <c r="G691"/>
  <c r="H691" s="1"/>
  <c r="G690"/>
  <c r="H690" s="1"/>
  <c r="G689"/>
  <c r="H689" s="1"/>
  <c r="G688"/>
  <c r="H688" s="1"/>
  <c r="G687"/>
  <c r="H687" s="1"/>
  <c r="G686"/>
  <c r="G685"/>
  <c r="H685" s="1"/>
  <c r="G671"/>
  <c r="H671" s="1"/>
  <c r="G670"/>
  <c r="H670" s="1"/>
  <c r="G669"/>
  <c r="H669" s="1"/>
  <c r="G668"/>
  <c r="H668" s="1"/>
  <c r="G667"/>
  <c r="H667" s="1"/>
  <c r="G666"/>
  <c r="H666" s="1"/>
  <c r="G665"/>
  <c r="H665" s="1"/>
  <c r="G664"/>
  <c r="H664" s="1"/>
  <c r="G663"/>
  <c r="H663" s="1"/>
  <c r="G662"/>
  <c r="H662" s="1"/>
  <c r="G661"/>
  <c r="H661" s="1"/>
  <c r="G660"/>
  <c r="H660" s="1"/>
  <c r="G659"/>
  <c r="H659" s="1"/>
  <c r="G658"/>
  <c r="H658" s="1"/>
  <c r="G657"/>
  <c r="H657" s="1"/>
  <c r="G656"/>
  <c r="H656" s="1"/>
  <c r="G655"/>
  <c r="H655" s="1"/>
  <c r="G654"/>
  <c r="H654" s="1"/>
  <c r="G653"/>
  <c r="H653" s="1"/>
  <c r="G652"/>
  <c r="H652" s="1"/>
  <c r="G651"/>
  <c r="H651" s="1"/>
  <c r="G650"/>
  <c r="H650" s="1"/>
  <c r="G649"/>
  <c r="H649" s="1"/>
  <c r="G648"/>
  <c r="H648" s="1"/>
  <c r="G647"/>
  <c r="H647" s="1"/>
  <c r="G646"/>
  <c r="H646" s="1"/>
  <c r="G645"/>
  <c r="H645" s="1"/>
  <c r="G644"/>
  <c r="H644" s="1"/>
  <c r="G643"/>
  <c r="H643" s="1"/>
  <c r="G642"/>
  <c r="H642" s="1"/>
  <c r="G641"/>
  <c r="H641" s="1"/>
  <c r="G640"/>
  <c r="H640" s="1"/>
  <c r="G639"/>
  <c r="H639" s="1"/>
  <c r="G638"/>
  <c r="H638" s="1"/>
  <c r="G637"/>
  <c r="H637" s="1"/>
  <c r="G636"/>
  <c r="H636" s="1"/>
  <c r="F627"/>
  <c r="G625"/>
  <c r="H625" s="1"/>
  <c r="G624"/>
  <c r="H624" s="1"/>
  <c r="G623"/>
  <c r="H623" s="1"/>
  <c r="G622"/>
  <c r="H622" s="1"/>
  <c r="G621"/>
  <c r="H621" s="1"/>
  <c r="G620"/>
  <c r="H620" s="1"/>
  <c r="G619"/>
  <c r="H619" s="1"/>
  <c r="G618"/>
  <c r="H618" s="1"/>
  <c r="G617"/>
  <c r="H617" s="1"/>
  <c r="G616"/>
  <c r="H616" s="1"/>
  <c r="G615"/>
  <c r="H615" s="1"/>
  <c r="G614"/>
  <c r="H614" s="1"/>
  <c r="G613"/>
  <c r="H613" s="1"/>
  <c r="G612"/>
  <c r="G599"/>
  <c r="H599" s="1"/>
  <c r="G598"/>
  <c r="H598" s="1"/>
  <c r="G597"/>
  <c r="H597" s="1"/>
  <c r="G596"/>
  <c r="H596" s="1"/>
  <c r="G595"/>
  <c r="H595" s="1"/>
  <c r="G594"/>
  <c r="H594" s="1"/>
  <c r="G593"/>
  <c r="H593" s="1"/>
  <c r="G592"/>
  <c r="H592" s="1"/>
  <c r="G591"/>
  <c r="H591" s="1"/>
  <c r="G590"/>
  <c r="H590" s="1"/>
  <c r="G589"/>
  <c r="H589" s="1"/>
  <c r="G588"/>
  <c r="H588" s="1"/>
  <c r="G587"/>
  <c r="H587" s="1"/>
  <c r="G584"/>
  <c r="H584" s="1"/>
  <c r="G583"/>
  <c r="H583" s="1"/>
  <c r="G582"/>
  <c r="H582" s="1"/>
  <c r="G581"/>
  <c r="H581" s="1"/>
  <c r="H580"/>
  <c r="G579"/>
  <c r="H579" s="1"/>
  <c r="G578"/>
  <c r="H578" s="1"/>
  <c r="G577"/>
  <c r="H577" s="1"/>
  <c r="H576"/>
  <c r="G575"/>
  <c r="H575" s="1"/>
  <c r="G574"/>
  <c r="H574" s="1"/>
  <c r="G573"/>
  <c r="H573" s="1"/>
  <c r="G572"/>
  <c r="H572" s="1"/>
  <c r="G571"/>
  <c r="H571" s="1"/>
  <c r="G570"/>
  <c r="H570" s="1"/>
  <c r="G569"/>
  <c r="H569" s="1"/>
  <c r="G567"/>
  <c r="H567" s="1"/>
  <c r="G566"/>
  <c r="H566" s="1"/>
  <c r="G565"/>
  <c r="H565" s="1"/>
  <c r="G564"/>
  <c r="H564" s="1"/>
  <c r="G563"/>
  <c r="H563" s="1"/>
  <c r="G562"/>
  <c r="H562" s="1"/>
  <c r="G561"/>
  <c r="H561" s="1"/>
  <c r="G560"/>
  <c r="H560" s="1"/>
  <c r="G559"/>
  <c r="H559" s="1"/>
  <c r="G558"/>
  <c r="H558" s="1"/>
  <c r="G557"/>
  <c r="H557" s="1"/>
  <c r="G556"/>
  <c r="H556" s="1"/>
  <c r="G555"/>
  <c r="H555" s="1"/>
  <c r="G554"/>
  <c r="H554" s="1"/>
  <c r="H553"/>
  <c r="G552"/>
  <c r="H552" s="1"/>
  <c r="G551"/>
  <c r="H551" s="1"/>
  <c r="H550"/>
  <c r="G549"/>
  <c r="H549" s="1"/>
  <c r="G548"/>
  <c r="H548" s="1"/>
  <c r="G547"/>
  <c r="H547" s="1"/>
  <c r="G546"/>
  <c r="H546" s="1"/>
  <c r="G545"/>
  <c r="H545" s="1"/>
  <c r="G542"/>
  <c r="H542" s="1"/>
  <c r="G541"/>
  <c r="H541" s="1"/>
  <c r="G540"/>
  <c r="H540" s="1"/>
  <c r="G539"/>
  <c r="H539" s="1"/>
  <c r="G538"/>
  <c r="H538" s="1"/>
  <c r="G537"/>
  <c r="H537" s="1"/>
  <c r="G536"/>
  <c r="H536" s="1"/>
  <c r="G535"/>
  <c r="H535" s="1"/>
  <c r="G534"/>
  <c r="H534" s="1"/>
  <c r="G533"/>
  <c r="H533" s="1"/>
  <c r="G532"/>
  <c r="H532" s="1"/>
  <c r="G531"/>
  <c r="H531" s="1"/>
  <c r="G530"/>
  <c r="H530" s="1"/>
  <c r="G529"/>
  <c r="H529" s="1"/>
  <c r="G528"/>
  <c r="H528" s="1"/>
  <c r="G527"/>
  <c r="H527" s="1"/>
  <c r="G526"/>
  <c r="H526" s="1"/>
  <c r="G524"/>
  <c r="H524" s="1"/>
  <c r="G523"/>
  <c r="H523" s="1"/>
  <c r="G522"/>
  <c r="H522" s="1"/>
  <c r="G521"/>
  <c r="H521" s="1"/>
  <c r="G520"/>
  <c r="H520" s="1"/>
  <c r="G519"/>
  <c r="H519" s="1"/>
  <c r="G518"/>
  <c r="H518" s="1"/>
  <c r="G517"/>
  <c r="H517" s="1"/>
  <c r="G516"/>
  <c r="H516" s="1"/>
  <c r="G515"/>
  <c r="H515" s="1"/>
  <c r="G514"/>
  <c r="H514" s="1"/>
  <c r="G513"/>
  <c r="H513" s="1"/>
  <c r="G512"/>
  <c r="H512" s="1"/>
  <c r="G511"/>
  <c r="H511" s="1"/>
  <c r="G510"/>
  <c r="H510" s="1"/>
  <c r="G509"/>
  <c r="H509" s="1"/>
  <c r="G508"/>
  <c r="H508" s="1"/>
  <c r="G507"/>
  <c r="F498"/>
  <c r="G496"/>
  <c r="H496" s="1"/>
  <c r="G495"/>
  <c r="H495" s="1"/>
  <c r="G494"/>
  <c r="H494" s="1"/>
  <c r="G493"/>
  <c r="H493" s="1"/>
  <c r="G492"/>
  <c r="H492" s="1"/>
  <c r="G491"/>
  <c r="H491" s="1"/>
  <c r="G490"/>
  <c r="H490" s="1"/>
  <c r="G489"/>
  <c r="H489" s="1"/>
  <c r="G488"/>
  <c r="H488" s="1"/>
  <c r="G487"/>
  <c r="H487" s="1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G472"/>
  <c r="H472" s="1"/>
  <c r="G471"/>
  <c r="H471" s="1"/>
  <c r="G470"/>
  <c r="H470" s="1"/>
  <c r="G469"/>
  <c r="H469" s="1"/>
  <c r="G468"/>
  <c r="H468" s="1"/>
  <c r="G467"/>
  <c r="F458"/>
  <c r="G452"/>
  <c r="H452" s="1"/>
  <c r="G451"/>
  <c r="H451" s="1"/>
  <c r="G450"/>
  <c r="H450" s="1"/>
  <c r="G449"/>
  <c r="H449" s="1"/>
  <c r="G448"/>
  <c r="H448" s="1"/>
  <c r="G447"/>
  <c r="H447" s="1"/>
  <c r="G446"/>
  <c r="H446" s="1"/>
  <c r="G445"/>
  <c r="H445" s="1"/>
  <c r="G444"/>
  <c r="H444" s="1"/>
  <c r="G443"/>
  <c r="H443" s="1"/>
  <c r="G442"/>
  <c r="H442" s="1"/>
  <c r="G441"/>
  <c r="H441" s="1"/>
  <c r="G440"/>
  <c r="H440" s="1"/>
  <c r="G439"/>
  <c r="H439" s="1"/>
  <c r="G438"/>
  <c r="H438" s="1"/>
  <c r="G437"/>
  <c r="H437" s="1"/>
  <c r="G436"/>
  <c r="H436" s="1"/>
  <c r="G435"/>
  <c r="H435" s="1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8"/>
  <c r="H418" s="1"/>
  <c r="G417"/>
  <c r="H417" s="1"/>
  <c r="G416"/>
  <c r="H416" s="1"/>
  <c r="G415"/>
  <c r="H415" s="1"/>
  <c r="G414"/>
  <c r="H414" s="1"/>
  <c r="G413"/>
  <c r="H413" s="1"/>
  <c r="G412"/>
  <c r="H412" s="1"/>
  <c r="G411"/>
  <c r="H411" s="1"/>
  <c r="G410"/>
  <c r="H410" s="1"/>
  <c r="G409"/>
  <c r="H409" s="1"/>
  <c r="G408"/>
  <c r="H408" s="1"/>
  <c r="G407"/>
  <c r="H407" s="1"/>
  <c r="G404"/>
  <c r="H404" s="1"/>
  <c r="G403"/>
  <c r="H403" s="1"/>
  <c r="G402"/>
  <c r="H402" s="1"/>
  <c r="G401"/>
  <c r="H401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F355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H336"/>
  <c r="G335"/>
  <c r="H335" s="1"/>
  <c r="G334"/>
  <c r="H334" s="1"/>
  <c r="G333"/>
  <c r="H333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F283"/>
  <c r="G281"/>
  <c r="H281" s="1"/>
  <c r="G280"/>
  <c r="H280" s="1"/>
  <c r="G279"/>
  <c r="H279" s="1"/>
  <c r="G278"/>
  <c r="H278" s="1"/>
  <c r="H277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F246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H232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2"/>
  <c r="H222" s="1"/>
  <c r="G221"/>
  <c r="H221" s="1"/>
  <c r="H220"/>
  <c r="G219"/>
  <c r="H219" s="1"/>
  <c r="G218"/>
  <c r="H218" s="1"/>
  <c r="G217"/>
  <c r="H217" s="1"/>
  <c r="H216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H207"/>
  <c r="H206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F176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G155"/>
  <c r="H155" s="1"/>
  <c r="F146"/>
  <c r="G144"/>
  <c r="H144" s="1"/>
  <c r="G143"/>
  <c r="H143" s="1"/>
  <c r="G142"/>
  <c r="H142" s="1"/>
  <c r="G141"/>
  <c r="H141" s="1"/>
  <c r="G140"/>
  <c r="H140" s="1"/>
  <c r="H139"/>
  <c r="H138"/>
  <c r="G137"/>
  <c r="H137" s="1"/>
  <c r="G136"/>
  <c r="H136" s="1"/>
  <c r="G135"/>
  <c r="H135" s="1"/>
  <c r="G134"/>
  <c r="H134" s="1"/>
  <c r="F125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H112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H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H24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1995" l="1"/>
  <c r="G2036"/>
  <c r="G568"/>
  <c r="H568" s="1"/>
  <c r="G1408"/>
  <c r="H1492"/>
  <c r="G1549"/>
  <c r="H1493"/>
  <c r="G246"/>
  <c r="G1325"/>
  <c r="G1575"/>
  <c r="G1920"/>
  <c r="G1253"/>
  <c r="H1428"/>
  <c r="G1428"/>
  <c r="H458"/>
  <c r="G176"/>
  <c r="H1815"/>
  <c r="H283"/>
  <c r="H901"/>
  <c r="H930" s="1"/>
  <c r="G930"/>
  <c r="G1180"/>
  <c r="H1170"/>
  <c r="H1180" s="1"/>
  <c r="G283"/>
  <c r="G841"/>
  <c r="G1124"/>
  <c r="H156"/>
  <c r="H176" s="1"/>
  <c r="G355"/>
  <c r="G1010"/>
  <c r="H1124"/>
  <c r="G1158"/>
  <c r="G1772"/>
  <c r="H146"/>
  <c r="G1072"/>
  <c r="H1293"/>
  <c r="H1325" s="1"/>
  <c r="G1669"/>
  <c r="G1871"/>
  <c r="H1824"/>
  <c r="H1871" s="1"/>
  <c r="H1557"/>
  <c r="H1928"/>
  <c r="H1244"/>
  <c r="H1253" s="1"/>
  <c r="H1664"/>
  <c r="H1669" s="1"/>
  <c r="H1725"/>
  <c r="H1772" s="1"/>
  <c r="G744"/>
  <c r="G676"/>
  <c r="H125"/>
  <c r="G458"/>
  <c r="G761"/>
  <c r="H753"/>
  <c r="H761" s="1"/>
  <c r="H1558"/>
  <c r="G146"/>
  <c r="H185"/>
  <c r="H246" s="1"/>
  <c r="H292"/>
  <c r="H355" s="1"/>
  <c r="G1056"/>
  <c r="H1019"/>
  <c r="H1056" s="1"/>
  <c r="H1502"/>
  <c r="G125"/>
  <c r="G498"/>
  <c r="G627"/>
  <c r="H612"/>
  <c r="H627" s="1"/>
  <c r="H676"/>
  <c r="G703"/>
  <c r="H686"/>
  <c r="H703" s="1"/>
  <c r="G892"/>
  <c r="H850"/>
  <c r="H892" s="1"/>
  <c r="H981"/>
  <c r="G1090"/>
  <c r="H1082"/>
  <c r="H1090" s="1"/>
  <c r="G981"/>
  <c r="G1235"/>
  <c r="G1483"/>
  <c r="H1473"/>
  <c r="H1483" s="1"/>
  <c r="H507"/>
  <c r="H603" s="1"/>
  <c r="H713"/>
  <c r="H744" s="1"/>
  <c r="H770"/>
  <c r="H841" s="1"/>
  <c r="H991"/>
  <c r="H1010" s="1"/>
  <c r="H1067"/>
  <c r="H1072" s="1"/>
  <c r="H1189"/>
  <c r="H1235" s="1"/>
  <c r="H1284"/>
  <c r="H1335"/>
  <c r="H1408" s="1"/>
  <c r="G1463"/>
  <c r="H467"/>
  <c r="H498" s="1"/>
  <c r="H1134"/>
  <c r="H1158" s="1"/>
  <c r="H1463"/>
  <c r="H1716"/>
  <c r="G1284"/>
  <c r="G1655"/>
  <c r="H1655"/>
  <c r="G1716"/>
  <c r="G2145"/>
  <c r="H2044"/>
  <c r="H2145" s="1"/>
  <c r="G1815"/>
  <c r="H1880"/>
  <c r="H1920" s="1"/>
  <c r="H2036" l="1"/>
  <c r="G603"/>
  <c r="H1575"/>
  <c r="H1549"/>
  <c r="F186" i="1" l="1"/>
  <c r="F82"/>
  <c r="G1926" l="1"/>
  <c r="H1926" s="1"/>
  <c r="G1927"/>
  <c r="H1927" s="1"/>
  <c r="G1928"/>
  <c r="H1928" s="1"/>
  <c r="G1929"/>
  <c r="H1929" s="1"/>
  <c r="G1930"/>
  <c r="H1930" s="1"/>
  <c r="G1931"/>
  <c r="H1931" s="1"/>
  <c r="G1932"/>
  <c r="H1932" s="1"/>
  <c r="F1934"/>
  <c r="G1925"/>
  <c r="H1925" s="1"/>
  <c r="G1924"/>
  <c r="H1924" s="1"/>
  <c r="G1923"/>
  <c r="H1923" s="1"/>
  <c r="G1922"/>
  <c r="H1922" s="1"/>
  <c r="G1921"/>
  <c r="H1921" s="1"/>
  <c r="G1920"/>
  <c r="H1920" s="1"/>
  <c r="G1919"/>
  <c r="H1919" s="1"/>
  <c r="G1918"/>
  <c r="H1918" s="1"/>
  <c r="G1917"/>
  <c r="H1917" s="1"/>
  <c r="G1916"/>
  <c r="H1916" s="1"/>
  <c r="G1915"/>
  <c r="H1915" s="1"/>
  <c r="G1914"/>
  <c r="H1914" s="1"/>
  <c r="G1913"/>
  <c r="H1913" s="1"/>
  <c r="G1912"/>
  <c r="H1912" s="1"/>
  <c r="G1911"/>
  <c r="H1911" s="1"/>
  <c r="G1910"/>
  <c r="H1910" s="1"/>
  <c r="G1909"/>
  <c r="H1909" s="1"/>
  <c r="G1908"/>
  <c r="H1908" s="1"/>
  <c r="G1907"/>
  <c r="H1907" s="1"/>
  <c r="G1906"/>
  <c r="H1906" s="1"/>
  <c r="G1905"/>
  <c r="H1905" s="1"/>
  <c r="G1904"/>
  <c r="H1904" s="1"/>
  <c r="H1903"/>
  <c r="G1902"/>
  <c r="H1901"/>
  <c r="G1900"/>
  <c r="H1900" s="1"/>
  <c r="G1899"/>
  <c r="H1899" s="1"/>
  <c r="G1898"/>
  <c r="H1898" s="1"/>
  <c r="G1897"/>
  <c r="H1897" s="1"/>
  <c r="G1896"/>
  <c r="H1896" s="1"/>
  <c r="G1895"/>
  <c r="H1895" s="1"/>
  <c r="G1894"/>
  <c r="H1894" s="1"/>
  <c r="G1893"/>
  <c r="H1893" s="1"/>
  <c r="G1892"/>
  <c r="H1892" s="1"/>
  <c r="G1891"/>
  <c r="H1891" s="1"/>
  <c r="G1890"/>
  <c r="H1890" s="1"/>
  <c r="G1889"/>
  <c r="H1889" s="1"/>
  <c r="G1888"/>
  <c r="H1888" s="1"/>
  <c r="G1887"/>
  <c r="H1887" s="1"/>
  <c r="G1886"/>
  <c r="H1886" s="1"/>
  <c r="G1885"/>
  <c r="H1885" s="1"/>
  <c r="G1884"/>
  <c r="H1884" s="1"/>
  <c r="G1883"/>
  <c r="H1883" s="1"/>
  <c r="G1882"/>
  <c r="H1882" s="1"/>
  <c r="G1881"/>
  <c r="H1881" s="1"/>
  <c r="G1880"/>
  <c r="H1880" s="1"/>
  <c r="G1879"/>
  <c r="H1879" s="1"/>
  <c r="G1878"/>
  <c r="H1878" s="1"/>
  <c r="G1877"/>
  <c r="H1877" s="1"/>
  <c r="G1876"/>
  <c r="H1876" s="1"/>
  <c r="G1875"/>
  <c r="H1875" s="1"/>
  <c r="G1874"/>
  <c r="H1874" s="1"/>
  <c r="G1873"/>
  <c r="H1873" s="1"/>
  <c r="G1872"/>
  <c r="H1872" s="1"/>
  <c r="G1871"/>
  <c r="H1871" s="1"/>
  <c r="G1870"/>
  <c r="H1870" s="1"/>
  <c r="G1869"/>
  <c r="H1869" s="1"/>
  <c r="G1868"/>
  <c r="H1868" s="1"/>
  <c r="G1867"/>
  <c r="H1867" s="1"/>
  <c r="G1866"/>
  <c r="H1866" s="1"/>
  <c r="G1865"/>
  <c r="H1865" s="1"/>
  <c r="G1864"/>
  <c r="H1864" s="1"/>
  <c r="G1863"/>
  <c r="H1863" s="1"/>
  <c r="G1862"/>
  <c r="H1862" s="1"/>
  <c r="G1861"/>
  <c r="H1861" s="1"/>
  <c r="G1860"/>
  <c r="H1860" s="1"/>
  <c r="G1859"/>
  <c r="H1859" s="1"/>
  <c r="G1858"/>
  <c r="H1858" s="1"/>
  <c r="G1857"/>
  <c r="H1857" s="1"/>
  <c r="G1856"/>
  <c r="H1856" s="1"/>
  <c r="G1855"/>
  <c r="H1855" s="1"/>
  <c r="G1854"/>
  <c r="H1854" s="1"/>
  <c r="G1853"/>
  <c r="H1853" s="1"/>
  <c r="G1852"/>
  <c r="H1852" s="1"/>
  <c r="G1851"/>
  <c r="H1851" s="1"/>
  <c r="G1850"/>
  <c r="H1850" s="1"/>
  <c r="G1849"/>
  <c r="H1849" s="1"/>
  <c r="G1848"/>
  <c r="H1848" s="1"/>
  <c r="G1847"/>
  <c r="H1847" s="1"/>
  <c r="G1832"/>
  <c r="H1832" s="1"/>
  <c r="G1833"/>
  <c r="H1833" s="1"/>
  <c r="G1834"/>
  <c r="H1834" s="1"/>
  <c r="G1835"/>
  <c r="H1835" s="1"/>
  <c r="G1836"/>
  <c r="H1836" s="1"/>
  <c r="G1837"/>
  <c r="H1837" s="1"/>
  <c r="F1839"/>
  <c r="G1825"/>
  <c r="H1825" s="1"/>
  <c r="G1826"/>
  <c r="H1826" s="1"/>
  <c r="G1827"/>
  <c r="H1827" s="1"/>
  <c r="G1828"/>
  <c r="H1828" s="1"/>
  <c r="G1829"/>
  <c r="H1829" s="1"/>
  <c r="G1830"/>
  <c r="H1830" s="1"/>
  <c r="G1831"/>
  <c r="H1831" s="1"/>
  <c r="G1802"/>
  <c r="H1802" s="1"/>
  <c r="G1803"/>
  <c r="H1803" s="1"/>
  <c r="G1804"/>
  <c r="H1804" s="1"/>
  <c r="G1805"/>
  <c r="H1805" s="1"/>
  <c r="G1806"/>
  <c r="H1806" s="1"/>
  <c r="G1807"/>
  <c r="H1807" s="1"/>
  <c r="G1808"/>
  <c r="H1808" s="1"/>
  <c r="G1791"/>
  <c r="H1791" s="1"/>
  <c r="G1792"/>
  <c r="H1792" s="1"/>
  <c r="G1793"/>
  <c r="H1793" s="1"/>
  <c r="G1794"/>
  <c r="H1794" s="1"/>
  <c r="G1795"/>
  <c r="H1795" s="1"/>
  <c r="G1796"/>
  <c r="H1796" s="1"/>
  <c r="G1797"/>
  <c r="H1797" s="1"/>
  <c r="G1798"/>
  <c r="H1798" s="1"/>
  <c r="G1799"/>
  <c r="H1799" s="1"/>
  <c r="G1767"/>
  <c r="H1767" s="1"/>
  <c r="G1768"/>
  <c r="H1768" s="1"/>
  <c r="G1769"/>
  <c r="H1769" s="1"/>
  <c r="G1770"/>
  <c r="H1770" s="1"/>
  <c r="G1771"/>
  <c r="H1771" s="1"/>
  <c r="G1772"/>
  <c r="H1772" s="1"/>
  <c r="G1773"/>
  <c r="H1773" s="1"/>
  <c r="G1774"/>
  <c r="H1774" s="1"/>
  <c r="G1775"/>
  <c r="H1775" s="1"/>
  <c r="G1776"/>
  <c r="H1776" s="1"/>
  <c r="G1777"/>
  <c r="H1777" s="1"/>
  <c r="G1778"/>
  <c r="H1778" s="1"/>
  <c r="G1779"/>
  <c r="H1779" s="1"/>
  <c r="G1780"/>
  <c r="H1780" s="1"/>
  <c r="G1781"/>
  <c r="H1781" s="1"/>
  <c r="G1782"/>
  <c r="H1782" s="1"/>
  <c r="G1783"/>
  <c r="H1783" s="1"/>
  <c r="G1784"/>
  <c r="H1784" s="1"/>
  <c r="G1785"/>
  <c r="H1785" s="1"/>
  <c r="G1786"/>
  <c r="H1786" s="1"/>
  <c r="G1787"/>
  <c r="H1787" s="1"/>
  <c r="G1788"/>
  <c r="H1788" s="1"/>
  <c r="G1789"/>
  <c r="H1789" s="1"/>
  <c r="G1824"/>
  <c r="H1824" s="1"/>
  <c r="G1823"/>
  <c r="H1823" s="1"/>
  <c r="G1822"/>
  <c r="H1822" s="1"/>
  <c r="G1821"/>
  <c r="H1821" s="1"/>
  <c r="G1820"/>
  <c r="H1820" s="1"/>
  <c r="G1819"/>
  <c r="H1819" s="1"/>
  <c r="G1818"/>
  <c r="H1818" s="1"/>
  <c r="G1817"/>
  <c r="H1817" s="1"/>
  <c r="G1816"/>
  <c r="H1816" s="1"/>
  <c r="G1815"/>
  <c r="H1815" s="1"/>
  <c r="G1814"/>
  <c r="H1814" s="1"/>
  <c r="G1813"/>
  <c r="H1813" s="1"/>
  <c r="H1812"/>
  <c r="G1811"/>
  <c r="H1811" s="1"/>
  <c r="H1810"/>
  <c r="G1809"/>
  <c r="H1809" s="1"/>
  <c r="G1801"/>
  <c r="H1801" s="1"/>
  <c r="G1800"/>
  <c r="H1800" s="1"/>
  <c r="G1790"/>
  <c r="H1790" s="1"/>
  <c r="G1766"/>
  <c r="H1766" s="1"/>
  <c r="G1765"/>
  <c r="H1765" s="1"/>
  <c r="G1764"/>
  <c r="H1764" s="1"/>
  <c r="G1763"/>
  <c r="H1763" s="1"/>
  <c r="G1762"/>
  <c r="H1762" s="1"/>
  <c r="G1761"/>
  <c r="H1761" s="1"/>
  <c r="G1760"/>
  <c r="H1760" s="1"/>
  <c r="G1759"/>
  <c r="H1759" s="1"/>
  <c r="G1758"/>
  <c r="H1758" s="1"/>
  <c r="G1757"/>
  <c r="H1757" s="1"/>
  <c r="G1756"/>
  <c r="F1748"/>
  <c r="G1746"/>
  <c r="H1746" s="1"/>
  <c r="G1745"/>
  <c r="H1745" s="1"/>
  <c r="G1744"/>
  <c r="H1744" s="1"/>
  <c r="G1743"/>
  <c r="H1743" s="1"/>
  <c r="H1742"/>
  <c r="G1741"/>
  <c r="H1741" s="1"/>
  <c r="G1740"/>
  <c r="H1740" s="1"/>
  <c r="G1739"/>
  <c r="H1739" s="1"/>
  <c r="G1738"/>
  <c r="H1738" s="1"/>
  <c r="G1737"/>
  <c r="H1737" s="1"/>
  <c r="G1736"/>
  <c r="H1736" s="1"/>
  <c r="G1735"/>
  <c r="H1735" s="1"/>
  <c r="G1734"/>
  <c r="H1734" s="1"/>
  <c r="G1733"/>
  <c r="H1733" s="1"/>
  <c r="G1732"/>
  <c r="H1732" s="1"/>
  <c r="G1731"/>
  <c r="H1731" s="1"/>
  <c r="G1730"/>
  <c r="H1730" s="1"/>
  <c r="G1729"/>
  <c r="H1729" s="1"/>
  <c r="G1728"/>
  <c r="H1728" s="1"/>
  <c r="G1727"/>
  <c r="H1727" s="1"/>
  <c r="G1726"/>
  <c r="H1726" s="1"/>
  <c r="G1725"/>
  <c r="H1725" s="1"/>
  <c r="G1724"/>
  <c r="H1724" s="1"/>
  <c r="G1723"/>
  <c r="H1723" s="1"/>
  <c r="G1722"/>
  <c r="H1722" s="1"/>
  <c r="G1721"/>
  <c r="F1712"/>
  <c r="G1709"/>
  <c r="H1709" s="1"/>
  <c r="G1710"/>
  <c r="H1710" s="1"/>
  <c r="G1708"/>
  <c r="H1708" s="1"/>
  <c r="G1707"/>
  <c r="H1707" s="1"/>
  <c r="G1706"/>
  <c r="H1706" s="1"/>
  <c r="G1705"/>
  <c r="H1705" s="1"/>
  <c r="G1704"/>
  <c r="H1704" s="1"/>
  <c r="G1703"/>
  <c r="H1703" s="1"/>
  <c r="G1702"/>
  <c r="H1702" s="1"/>
  <c r="G1701"/>
  <c r="H1701" s="1"/>
  <c r="G1700"/>
  <c r="H1700" s="1"/>
  <c r="G1699"/>
  <c r="H1699" s="1"/>
  <c r="G1698"/>
  <c r="H1698" s="1"/>
  <c r="G1697"/>
  <c r="H1697" s="1"/>
  <c r="G1696"/>
  <c r="H1696" s="1"/>
  <c r="G1695"/>
  <c r="H1695" s="1"/>
  <c r="G1694"/>
  <c r="H1694" s="1"/>
  <c r="G1693"/>
  <c r="H1693" s="1"/>
  <c r="G1692"/>
  <c r="H1692" s="1"/>
  <c r="G1691"/>
  <c r="H1691" s="1"/>
  <c r="G1690"/>
  <c r="H1690" s="1"/>
  <c r="G1689"/>
  <c r="H1689" s="1"/>
  <c r="G1688"/>
  <c r="H1688" s="1"/>
  <c r="G1687"/>
  <c r="H1687" s="1"/>
  <c r="G1686"/>
  <c r="H1686" s="1"/>
  <c r="G1685"/>
  <c r="H1685" s="1"/>
  <c r="G1684"/>
  <c r="H1684" s="1"/>
  <c r="G1683"/>
  <c r="H1683" s="1"/>
  <c r="G1682"/>
  <c r="H1682" s="1"/>
  <c r="G1681"/>
  <c r="H1681" s="1"/>
  <c r="G1680"/>
  <c r="H1680" s="1"/>
  <c r="G1679"/>
  <c r="H1679" s="1"/>
  <c r="G1678"/>
  <c r="F1669"/>
  <c r="G1667"/>
  <c r="H1667" s="1"/>
  <c r="G1666"/>
  <c r="H1666" s="1"/>
  <c r="G1665"/>
  <c r="H1665" s="1"/>
  <c r="G1664"/>
  <c r="H1664" s="1"/>
  <c r="G1663"/>
  <c r="H1663" s="1"/>
  <c r="G1662"/>
  <c r="H1662" s="1"/>
  <c r="G1661"/>
  <c r="H1661" s="1"/>
  <c r="G1660"/>
  <c r="H1660" s="1"/>
  <c r="G1659"/>
  <c r="H1659" s="1"/>
  <c r="G1658"/>
  <c r="H1658" s="1"/>
  <c r="G1657"/>
  <c r="H1657" s="1"/>
  <c r="G1656"/>
  <c r="H1656" s="1"/>
  <c r="G1655"/>
  <c r="H1655" s="1"/>
  <c r="G1654"/>
  <c r="H1654" s="1"/>
  <c r="G1653"/>
  <c r="H1653" s="1"/>
  <c r="G1652"/>
  <c r="H1652" s="1"/>
  <c r="G1651"/>
  <c r="H1651" s="1"/>
  <c r="G1650"/>
  <c r="H1650" s="1"/>
  <c r="G1649"/>
  <c r="H1649" s="1"/>
  <c r="G1648"/>
  <c r="H1648" s="1"/>
  <c r="G1647"/>
  <c r="H1647" s="1"/>
  <c r="G1646"/>
  <c r="H1646" s="1"/>
  <c r="G1645"/>
  <c r="H1645" s="1"/>
  <c r="G1644"/>
  <c r="H1644" s="1"/>
  <c r="G1643"/>
  <c r="H1643" s="1"/>
  <c r="G1642"/>
  <c r="H1642" s="1"/>
  <c r="G1641"/>
  <c r="H1641" s="1"/>
  <c r="G1640"/>
  <c r="H1640" s="1"/>
  <c r="G1639"/>
  <c r="H1639" s="1"/>
  <c r="G1638"/>
  <c r="H1638" s="1"/>
  <c r="G1637"/>
  <c r="F1627"/>
  <c r="G1617"/>
  <c r="H1617" s="1"/>
  <c r="G1618"/>
  <c r="H1618" s="1"/>
  <c r="G1619"/>
  <c r="H1619" s="1"/>
  <c r="G1620"/>
  <c r="H1620" s="1"/>
  <c r="G1621"/>
  <c r="H1621" s="1"/>
  <c r="G1622"/>
  <c r="H1622" s="1"/>
  <c r="G1623"/>
  <c r="H1623" s="1"/>
  <c r="G1624"/>
  <c r="H1624" s="1"/>
  <c r="G1625"/>
  <c r="H1625" s="1"/>
  <c r="G1585"/>
  <c r="H1585" s="1"/>
  <c r="G1586"/>
  <c r="G1587"/>
  <c r="H1587" s="1"/>
  <c r="G1588"/>
  <c r="H1588" s="1"/>
  <c r="G1589"/>
  <c r="H1589" s="1"/>
  <c r="G1590"/>
  <c r="H1590" s="1"/>
  <c r="G1591"/>
  <c r="H1591" s="1"/>
  <c r="G1592"/>
  <c r="H1592" s="1"/>
  <c r="G1593"/>
  <c r="H1593" s="1"/>
  <c r="G1594"/>
  <c r="H1594" s="1"/>
  <c r="G1595"/>
  <c r="H1595" s="1"/>
  <c r="G1596"/>
  <c r="H1596" s="1"/>
  <c r="G1597"/>
  <c r="H1597" s="1"/>
  <c r="G1598"/>
  <c r="H1598" s="1"/>
  <c r="G1599"/>
  <c r="H1599" s="1"/>
  <c r="G1600"/>
  <c r="H1600" s="1"/>
  <c r="G1601"/>
  <c r="H1601" s="1"/>
  <c r="G1602"/>
  <c r="H1602" s="1"/>
  <c r="G1616"/>
  <c r="H1616" s="1"/>
  <c r="G1615"/>
  <c r="H1615" s="1"/>
  <c r="G1614"/>
  <c r="H1614" s="1"/>
  <c r="G1613"/>
  <c r="H1613" s="1"/>
  <c r="G1612"/>
  <c r="H1612" s="1"/>
  <c r="G1611"/>
  <c r="H1611" s="1"/>
  <c r="G1610"/>
  <c r="H1610" s="1"/>
  <c r="G1609"/>
  <c r="H1609" s="1"/>
  <c r="G1608"/>
  <c r="H1608" s="1"/>
  <c r="G1607"/>
  <c r="H1607" s="1"/>
  <c r="G1606"/>
  <c r="H1606" s="1"/>
  <c r="G1605"/>
  <c r="H1605" s="1"/>
  <c r="G1604"/>
  <c r="H1604" s="1"/>
  <c r="G1603"/>
  <c r="H1603" s="1"/>
  <c r="G1584"/>
  <c r="G1573"/>
  <c r="H1573" s="1"/>
  <c r="G1572"/>
  <c r="H1572" s="1"/>
  <c r="F1575"/>
  <c r="G1571"/>
  <c r="H1571" s="1"/>
  <c r="G1570"/>
  <c r="H1570" s="1"/>
  <c r="G1569"/>
  <c r="H1569" s="1"/>
  <c r="H1568"/>
  <c r="G1567"/>
  <c r="H1567" s="1"/>
  <c r="G1566"/>
  <c r="H1566" s="1"/>
  <c r="G1565"/>
  <c r="H1565" s="1"/>
  <c r="G1564"/>
  <c r="H1564" s="1"/>
  <c r="G1563"/>
  <c r="H1563" s="1"/>
  <c r="G1562"/>
  <c r="H1562" s="1"/>
  <c r="H1561"/>
  <c r="G1560"/>
  <c r="H1560" s="1"/>
  <c r="G1559"/>
  <c r="H1559" s="1"/>
  <c r="G1558"/>
  <c r="H1558" s="1"/>
  <c r="G1557"/>
  <c r="H1557" s="1"/>
  <c r="G1556"/>
  <c r="H1556" s="1"/>
  <c r="G1555"/>
  <c r="H1555" s="1"/>
  <c r="G1554"/>
  <c r="H1554" s="1"/>
  <c r="G1553"/>
  <c r="H1553" s="1"/>
  <c r="G1552"/>
  <c r="H1552" s="1"/>
  <c r="G1551"/>
  <c r="H1551" s="1"/>
  <c r="H1550"/>
  <c r="G1549"/>
  <c r="H1549" s="1"/>
  <c r="G1548"/>
  <c r="H1548" s="1"/>
  <c r="G1547"/>
  <c r="H1547" s="1"/>
  <c r="G1546"/>
  <c r="H1546" s="1"/>
  <c r="G1545"/>
  <c r="H1545" s="1"/>
  <c r="G1544"/>
  <c r="H1544" s="1"/>
  <c r="G1543"/>
  <c r="H1543" s="1"/>
  <c r="G1542"/>
  <c r="F1533"/>
  <c r="G1531"/>
  <c r="H1531" s="1"/>
  <c r="G1530"/>
  <c r="H1530" s="1"/>
  <c r="G1529"/>
  <c r="H1529" s="1"/>
  <c r="G1528"/>
  <c r="H1528" s="1"/>
  <c r="G1527"/>
  <c r="H1527" s="1"/>
  <c r="G1490"/>
  <c r="H1490" s="1"/>
  <c r="G1491"/>
  <c r="H1491" s="1"/>
  <c r="G1492"/>
  <c r="H1492" s="1"/>
  <c r="G1493"/>
  <c r="H1493" s="1"/>
  <c r="G1494"/>
  <c r="H1494" s="1"/>
  <c r="G1495"/>
  <c r="H1495" s="1"/>
  <c r="G1496"/>
  <c r="H1496" s="1"/>
  <c r="G1497"/>
  <c r="H1497" s="1"/>
  <c r="G1498"/>
  <c r="H1498" s="1"/>
  <c r="G1499"/>
  <c r="H1499" s="1"/>
  <c r="G1500"/>
  <c r="H1500" s="1"/>
  <c r="G1501"/>
  <c r="H1501" s="1"/>
  <c r="G1502"/>
  <c r="H1502" s="1"/>
  <c r="G1503"/>
  <c r="H1503" s="1"/>
  <c r="G1504"/>
  <c r="H1504" s="1"/>
  <c r="G1505"/>
  <c r="H1505" s="1"/>
  <c r="G1506"/>
  <c r="H1506" s="1"/>
  <c r="G1507"/>
  <c r="H1507" s="1"/>
  <c r="G1508"/>
  <c r="H1508" s="1"/>
  <c r="G1509"/>
  <c r="H1509" s="1"/>
  <c r="G1510"/>
  <c r="H1510" s="1"/>
  <c r="G1511"/>
  <c r="H1511" s="1"/>
  <c r="G1512"/>
  <c r="H1512" s="1"/>
  <c r="G1513"/>
  <c r="H1513" s="1"/>
  <c r="G1514"/>
  <c r="H1514" s="1"/>
  <c r="G1515"/>
  <c r="H1515" s="1"/>
  <c r="H1459"/>
  <c r="H1466"/>
  <c r="H1470"/>
  <c r="H1471"/>
  <c r="H1473"/>
  <c r="H1474"/>
  <c r="G1489"/>
  <c r="H1489" s="1"/>
  <c r="G1488"/>
  <c r="H1488" s="1"/>
  <c r="G1487"/>
  <c r="H1487" s="1"/>
  <c r="G1486"/>
  <c r="H1486" s="1"/>
  <c r="G1485"/>
  <c r="H1485" s="1"/>
  <c r="G1484"/>
  <c r="H1484" s="1"/>
  <c r="G1483"/>
  <c r="H1483" s="1"/>
  <c r="G1482"/>
  <c r="H1482" s="1"/>
  <c r="G1481"/>
  <c r="H1481" s="1"/>
  <c r="G1480"/>
  <c r="H1480" s="1"/>
  <c r="G1479"/>
  <c r="H1479" s="1"/>
  <c r="G1478"/>
  <c r="H1478" s="1"/>
  <c r="G1477"/>
  <c r="H1477" s="1"/>
  <c r="G1476"/>
  <c r="H1476" s="1"/>
  <c r="G1475"/>
  <c r="H1475" s="1"/>
  <c r="G1472"/>
  <c r="H1472" s="1"/>
  <c r="G1469"/>
  <c r="H1469" s="1"/>
  <c r="G1468"/>
  <c r="H1468" s="1"/>
  <c r="G1467"/>
  <c r="H1467" s="1"/>
  <c r="G1463"/>
  <c r="H1463" s="1"/>
  <c r="G1464"/>
  <c r="H1464" s="1"/>
  <c r="G1465"/>
  <c r="H1465" s="1"/>
  <c r="G1460"/>
  <c r="H1460" s="1"/>
  <c r="G1461"/>
  <c r="H1461" s="1"/>
  <c r="G1462"/>
  <c r="H1462" s="1"/>
  <c r="F1517"/>
  <c r="G1458"/>
  <c r="H1458" s="1"/>
  <c r="G1457"/>
  <c r="H1457" s="1"/>
  <c r="G1456"/>
  <c r="H1456" s="1"/>
  <c r="G1455"/>
  <c r="H1455" s="1"/>
  <c r="G1454"/>
  <c r="H1454" s="1"/>
  <c r="G1453"/>
  <c r="H1453" s="1"/>
  <c r="G1452"/>
  <c r="H1452" s="1"/>
  <c r="G1451"/>
  <c r="H1451" s="1"/>
  <c r="G1450"/>
  <c r="H1450" s="1"/>
  <c r="G1449"/>
  <c r="H1449" s="1"/>
  <c r="G1448"/>
  <c r="H1448" s="1"/>
  <c r="G1447"/>
  <c r="H1447" s="1"/>
  <c r="G1446"/>
  <c r="H1446" s="1"/>
  <c r="G1445"/>
  <c r="H1445" s="1"/>
  <c r="G1444"/>
  <c r="H1444" s="1"/>
  <c r="G1443"/>
  <c r="H1443" s="1"/>
  <c r="G1442"/>
  <c r="H1442" s="1"/>
  <c r="G1441"/>
  <c r="H1441" s="1"/>
  <c r="G1440"/>
  <c r="F1431"/>
  <c r="G1429"/>
  <c r="H1429" s="1"/>
  <c r="G1428"/>
  <c r="H1428" s="1"/>
  <c r="G1427"/>
  <c r="H1427" s="1"/>
  <c r="G1426"/>
  <c r="H1426" s="1"/>
  <c r="G1425"/>
  <c r="H1425" s="1"/>
  <c r="G1424"/>
  <c r="H1424" s="1"/>
  <c r="G1423"/>
  <c r="H1423" s="1"/>
  <c r="G1422"/>
  <c r="H1422" s="1"/>
  <c r="G1421"/>
  <c r="H1421" s="1"/>
  <c r="G1420"/>
  <c r="H1420" s="1"/>
  <c r="G1419"/>
  <c r="H1419" s="1"/>
  <c r="G1418"/>
  <c r="H1418" s="1"/>
  <c r="G1417"/>
  <c r="H1417" s="1"/>
  <c r="G1416"/>
  <c r="H1416" s="1"/>
  <c r="G1415"/>
  <c r="G1380"/>
  <c r="H1380" s="1"/>
  <c r="G1381"/>
  <c r="H1381" s="1"/>
  <c r="G1382"/>
  <c r="H1382" s="1"/>
  <c r="G1383"/>
  <c r="H1383" s="1"/>
  <c r="G1384"/>
  <c r="H1384" s="1"/>
  <c r="G1385"/>
  <c r="H1385" s="1"/>
  <c r="G1386"/>
  <c r="H1386" s="1"/>
  <c r="G1387"/>
  <c r="H1387" s="1"/>
  <c r="G1388"/>
  <c r="H1388" s="1"/>
  <c r="G1934" l="1"/>
  <c r="H1902"/>
  <c r="H1934" s="1"/>
  <c r="G1839"/>
  <c r="H1756"/>
  <c r="H1839" s="1"/>
  <c r="G1712"/>
  <c r="G1748"/>
  <c r="H1721"/>
  <c r="H1748" s="1"/>
  <c r="H1678"/>
  <c r="H1712" s="1"/>
  <c r="G1627"/>
  <c r="H1586"/>
  <c r="G1669"/>
  <c r="H1637"/>
  <c r="H1669" s="1"/>
  <c r="H1584"/>
  <c r="G1575"/>
  <c r="H1542"/>
  <c r="H1575" s="1"/>
  <c r="G1533"/>
  <c r="H1533"/>
  <c r="G1517"/>
  <c r="H1440"/>
  <c r="H1517" s="1"/>
  <c r="G1431"/>
  <c r="H1415"/>
  <c r="H1431" s="1"/>
  <c r="F1406"/>
  <c r="G1404"/>
  <c r="H1404" s="1"/>
  <c r="G1403"/>
  <c r="H1403" s="1"/>
  <c r="G1402"/>
  <c r="H1402" s="1"/>
  <c r="G1401"/>
  <c r="H1401" s="1"/>
  <c r="G1400"/>
  <c r="H1400" s="1"/>
  <c r="G1361"/>
  <c r="H1361" s="1"/>
  <c r="G1362"/>
  <c r="H1362" s="1"/>
  <c r="G1363"/>
  <c r="H1363" s="1"/>
  <c r="G1364"/>
  <c r="H1364" s="1"/>
  <c r="G1365"/>
  <c r="H1365" s="1"/>
  <c r="G1366"/>
  <c r="H1366" s="1"/>
  <c r="G1367"/>
  <c r="H1367" s="1"/>
  <c r="G1368"/>
  <c r="H1368" s="1"/>
  <c r="G1369"/>
  <c r="H1369" s="1"/>
  <c r="G1370"/>
  <c r="H1370" s="1"/>
  <c r="G1371"/>
  <c r="H1371" s="1"/>
  <c r="G1372"/>
  <c r="H1372" s="1"/>
  <c r="G1373"/>
  <c r="H1373" s="1"/>
  <c r="G1374"/>
  <c r="H1374" s="1"/>
  <c r="G1375"/>
  <c r="H1375" s="1"/>
  <c r="G1376"/>
  <c r="H1376" s="1"/>
  <c r="G1377"/>
  <c r="H1377" s="1"/>
  <c r="G1378"/>
  <c r="H1378" s="1"/>
  <c r="G1379"/>
  <c r="H1379" s="1"/>
  <c r="F1390"/>
  <c r="G1360"/>
  <c r="H1360" s="1"/>
  <c r="G1359"/>
  <c r="H1359" s="1"/>
  <c r="G1358"/>
  <c r="H1358" s="1"/>
  <c r="G1357"/>
  <c r="H1357" s="1"/>
  <c r="G1356"/>
  <c r="H1356" s="1"/>
  <c r="G1355"/>
  <c r="H1355" s="1"/>
  <c r="G1354"/>
  <c r="H1354" s="1"/>
  <c r="G1353"/>
  <c r="H1353" s="1"/>
  <c r="G1339"/>
  <c r="H1339" s="1"/>
  <c r="F1343"/>
  <c r="G1341"/>
  <c r="H1341" s="1"/>
  <c r="G1340"/>
  <c r="H1340" s="1"/>
  <c r="G1338"/>
  <c r="H1338" s="1"/>
  <c r="G1337"/>
  <c r="H1337" s="1"/>
  <c r="G1336"/>
  <c r="H1336" s="1"/>
  <c r="G1335"/>
  <c r="H1335" s="1"/>
  <c r="G1334"/>
  <c r="H1334" s="1"/>
  <c r="G1333"/>
  <c r="H1333" s="1"/>
  <c r="G1332"/>
  <c r="H1332" s="1"/>
  <c r="G1320"/>
  <c r="H1320" s="1"/>
  <c r="F1322"/>
  <c r="G1319"/>
  <c r="H1319" s="1"/>
  <c r="G1318"/>
  <c r="H1318" s="1"/>
  <c r="G1317"/>
  <c r="H1317" s="1"/>
  <c r="G1316"/>
  <c r="H1316" s="1"/>
  <c r="G1315"/>
  <c r="H1315" s="1"/>
  <c r="G1314"/>
  <c r="H1314" s="1"/>
  <c r="G1313"/>
  <c r="H1313" s="1"/>
  <c r="G1312"/>
  <c r="H1312" s="1"/>
  <c r="G1311"/>
  <c r="H1311" s="1"/>
  <c r="G1310"/>
  <c r="H1310" s="1"/>
  <c r="G1309"/>
  <c r="H1309" s="1"/>
  <c r="G1308"/>
  <c r="H1308" s="1"/>
  <c r="G1307"/>
  <c r="H1307" s="1"/>
  <c r="G1306"/>
  <c r="H1306" s="1"/>
  <c r="G1305"/>
  <c r="H1305" s="1"/>
  <c r="G1304"/>
  <c r="H1304" s="1"/>
  <c r="G1303"/>
  <c r="H1303" s="1"/>
  <c r="G1302"/>
  <c r="H1302" s="1"/>
  <c r="G1301"/>
  <c r="H1301" s="1"/>
  <c r="G1300"/>
  <c r="H1300" s="1"/>
  <c r="G1299"/>
  <c r="H1299" s="1"/>
  <c r="G1298"/>
  <c r="H1298" s="1"/>
  <c r="G1297"/>
  <c r="H1297" s="1"/>
  <c r="G1296"/>
  <c r="H1296" s="1"/>
  <c r="G1286"/>
  <c r="H1286" s="1"/>
  <c r="F1288"/>
  <c r="G1285"/>
  <c r="H1285" s="1"/>
  <c r="G1284"/>
  <c r="H1284" s="1"/>
  <c r="G1283"/>
  <c r="H1283" s="1"/>
  <c r="G1282"/>
  <c r="H1282" s="1"/>
  <c r="G1281"/>
  <c r="H1281" s="1"/>
  <c r="G1280"/>
  <c r="H1280" s="1"/>
  <c r="G1279"/>
  <c r="H1279" s="1"/>
  <c r="G1278"/>
  <c r="H1278" s="1"/>
  <c r="G1277"/>
  <c r="H1277" s="1"/>
  <c r="G1276"/>
  <c r="H1276" s="1"/>
  <c r="G1275"/>
  <c r="H1275" s="1"/>
  <c r="G1274"/>
  <c r="H1274" s="1"/>
  <c r="G1273"/>
  <c r="H1273" s="1"/>
  <c r="G1272"/>
  <c r="G1238"/>
  <c r="G1239"/>
  <c r="H1239" s="1"/>
  <c r="G1240"/>
  <c r="H1240" s="1"/>
  <c r="G1241"/>
  <c r="H1241" s="1"/>
  <c r="G1242"/>
  <c r="H1242" s="1"/>
  <c r="G1243"/>
  <c r="H1243" s="1"/>
  <c r="G1244"/>
  <c r="H1244" s="1"/>
  <c r="G1245"/>
  <c r="H1245" s="1"/>
  <c r="G1246"/>
  <c r="H1246" s="1"/>
  <c r="G1247"/>
  <c r="H1247" s="1"/>
  <c r="G1248"/>
  <c r="H1248" s="1"/>
  <c r="G1249"/>
  <c r="H1249" s="1"/>
  <c r="G1250"/>
  <c r="H1250" s="1"/>
  <c r="G1251"/>
  <c r="H1251" s="1"/>
  <c r="G1252"/>
  <c r="H1252" s="1"/>
  <c r="G1253"/>
  <c r="H1253" s="1"/>
  <c r="G1254"/>
  <c r="H1254" s="1"/>
  <c r="G1255"/>
  <c r="H1255" s="1"/>
  <c r="G1256"/>
  <c r="H1256" s="1"/>
  <c r="G1257"/>
  <c r="H1257" s="1"/>
  <c r="G1258"/>
  <c r="H1258" s="1"/>
  <c r="G1259"/>
  <c r="H1259" s="1"/>
  <c r="G1260"/>
  <c r="H1260" s="1"/>
  <c r="G1261"/>
  <c r="H1261" s="1"/>
  <c r="H1238"/>
  <c r="G1222"/>
  <c r="H1222" s="1"/>
  <c r="G1223"/>
  <c r="H1223" s="1"/>
  <c r="G1224"/>
  <c r="H1224" s="1"/>
  <c r="G1225"/>
  <c r="H1225" s="1"/>
  <c r="G1226"/>
  <c r="H1226" s="1"/>
  <c r="G1227"/>
  <c r="H1227" s="1"/>
  <c r="G1228"/>
  <c r="H1228" s="1"/>
  <c r="G1229"/>
  <c r="H1229" s="1"/>
  <c r="G1230"/>
  <c r="H1230" s="1"/>
  <c r="G1231"/>
  <c r="H1231" s="1"/>
  <c r="G1232"/>
  <c r="H1232" s="1"/>
  <c r="G1233"/>
  <c r="H1233" s="1"/>
  <c r="G1234"/>
  <c r="H1234" s="1"/>
  <c r="G1235"/>
  <c r="H1235" s="1"/>
  <c r="G1236"/>
  <c r="H1236" s="1"/>
  <c r="G1237"/>
  <c r="H1237" s="1"/>
  <c r="G1221"/>
  <c r="H1221" s="1"/>
  <c r="F1263"/>
  <c r="G1187"/>
  <c r="H1187" s="1"/>
  <c r="G1188"/>
  <c r="F1212"/>
  <c r="G1210"/>
  <c r="H1210" s="1"/>
  <c r="G1209"/>
  <c r="H1209" s="1"/>
  <c r="G1208"/>
  <c r="H1208" s="1"/>
  <c r="G1207"/>
  <c r="H1207" s="1"/>
  <c r="G1206"/>
  <c r="H1206" s="1"/>
  <c r="G1205"/>
  <c r="H1205" s="1"/>
  <c r="G1204"/>
  <c r="H1204" s="1"/>
  <c r="G1203"/>
  <c r="H1203" s="1"/>
  <c r="G1202"/>
  <c r="H1202" s="1"/>
  <c r="G1201"/>
  <c r="H1201" s="1"/>
  <c r="G1200"/>
  <c r="H1200" s="1"/>
  <c r="G1199"/>
  <c r="H1199" s="1"/>
  <c r="G1198"/>
  <c r="H1198" s="1"/>
  <c r="G1197"/>
  <c r="H1197" s="1"/>
  <c r="G1196"/>
  <c r="H1196" s="1"/>
  <c r="G1195"/>
  <c r="H1195" s="1"/>
  <c r="G1194"/>
  <c r="H1194" s="1"/>
  <c r="G1193"/>
  <c r="H1193" s="1"/>
  <c r="G1192"/>
  <c r="H1192" s="1"/>
  <c r="G1191"/>
  <c r="H1191" s="1"/>
  <c r="G1190"/>
  <c r="H1190" s="1"/>
  <c r="G1189"/>
  <c r="H1189" s="1"/>
  <c r="H1188"/>
  <c r="G1186"/>
  <c r="H1186" s="1"/>
  <c r="F1177"/>
  <c r="G1175"/>
  <c r="H1175" s="1"/>
  <c r="G1174"/>
  <c r="H1174" s="1"/>
  <c r="G1173"/>
  <c r="H1173" s="1"/>
  <c r="G1172"/>
  <c r="H1172" s="1"/>
  <c r="G1171"/>
  <c r="H1171" s="1"/>
  <c r="G1170"/>
  <c r="H1170" s="1"/>
  <c r="G1169"/>
  <c r="H1169" s="1"/>
  <c r="G1168"/>
  <c r="H1168" s="1"/>
  <c r="G1167"/>
  <c r="H1167" s="1"/>
  <c r="G1166"/>
  <c r="H1166" s="1"/>
  <c r="G1165"/>
  <c r="H1165" s="1"/>
  <c r="G1164"/>
  <c r="H1164" s="1"/>
  <c r="G1163"/>
  <c r="H1163" s="1"/>
  <c r="G1162"/>
  <c r="H1162" s="1"/>
  <c r="G1161"/>
  <c r="H1161" s="1"/>
  <c r="F1152"/>
  <c r="G1150"/>
  <c r="H1150" s="1"/>
  <c r="G1149"/>
  <c r="H1149" s="1"/>
  <c r="G1148"/>
  <c r="H1148" s="1"/>
  <c r="G1147"/>
  <c r="H1147" s="1"/>
  <c r="G1146"/>
  <c r="H1146" s="1"/>
  <c r="G1145"/>
  <c r="H1145" s="1"/>
  <c r="F1137"/>
  <c r="G1131"/>
  <c r="H1131" s="1"/>
  <c r="G1132"/>
  <c r="H1132" s="1"/>
  <c r="G1133"/>
  <c r="H1133" s="1"/>
  <c r="G1134"/>
  <c r="H1134" s="1"/>
  <c r="G1135"/>
  <c r="H1135" s="1"/>
  <c r="G1130"/>
  <c r="H1130" s="1"/>
  <c r="G1111"/>
  <c r="H1111" s="1"/>
  <c r="G1112"/>
  <c r="H1112" s="1"/>
  <c r="G1113"/>
  <c r="H1113" s="1"/>
  <c r="G1114"/>
  <c r="H1114" s="1"/>
  <c r="G1115"/>
  <c r="H1115" s="1"/>
  <c r="G1116"/>
  <c r="H1116" s="1"/>
  <c r="G1117"/>
  <c r="H1117" s="1"/>
  <c r="G1118"/>
  <c r="H1118" s="1"/>
  <c r="G1119"/>
  <c r="H1119" s="1"/>
  <c r="G1129"/>
  <c r="H1129" s="1"/>
  <c r="G1128"/>
  <c r="H1128" s="1"/>
  <c r="G1127"/>
  <c r="H1127" s="1"/>
  <c r="G1126"/>
  <c r="H1126" s="1"/>
  <c r="G1125"/>
  <c r="H1125" s="1"/>
  <c r="G1124"/>
  <c r="H1124" s="1"/>
  <c r="G1123"/>
  <c r="H1123" s="1"/>
  <c r="G1122"/>
  <c r="H1122" s="1"/>
  <c r="G1121"/>
  <c r="H1121" s="1"/>
  <c r="G1120"/>
  <c r="H1120" s="1"/>
  <c r="G1110"/>
  <c r="H1110" s="1"/>
  <c r="G1109"/>
  <c r="H1109" s="1"/>
  <c r="G1108"/>
  <c r="H1108" s="1"/>
  <c r="G1107"/>
  <c r="H1107" s="1"/>
  <c r="G1106"/>
  <c r="H1106" s="1"/>
  <c r="G1105"/>
  <c r="H1105" s="1"/>
  <c r="G1104"/>
  <c r="H1104" s="1"/>
  <c r="G1103"/>
  <c r="F1094"/>
  <c r="G1092"/>
  <c r="H1092" s="1"/>
  <c r="G1091"/>
  <c r="H1091" s="1"/>
  <c r="G1090"/>
  <c r="H1090" s="1"/>
  <c r="G1089"/>
  <c r="H1089" s="1"/>
  <c r="G1088"/>
  <c r="H1088" s="1"/>
  <c r="G1087"/>
  <c r="H1087" s="1"/>
  <c r="G1086"/>
  <c r="H1086" s="1"/>
  <c r="G1085"/>
  <c r="F1076"/>
  <c r="G1072"/>
  <c r="H1072" s="1"/>
  <c r="G1071"/>
  <c r="H1071" s="1"/>
  <c r="G1070"/>
  <c r="H1070" s="1"/>
  <c r="G1069"/>
  <c r="H1069" s="1"/>
  <c r="G1068"/>
  <c r="H1068" s="1"/>
  <c r="G1067"/>
  <c r="H1067" s="1"/>
  <c r="G1066"/>
  <c r="H1066" s="1"/>
  <c r="G1065"/>
  <c r="H1065" s="1"/>
  <c r="G1064"/>
  <c r="H1064" s="1"/>
  <c r="G1063"/>
  <c r="H1063" s="1"/>
  <c r="G1062"/>
  <c r="H1062" s="1"/>
  <c r="G1061"/>
  <c r="H1061" s="1"/>
  <c r="G1060"/>
  <c r="H1060" s="1"/>
  <c r="G1059"/>
  <c r="H1059" s="1"/>
  <c r="G1058"/>
  <c r="H1058" s="1"/>
  <c r="G1057"/>
  <c r="H1057" s="1"/>
  <c r="G1056"/>
  <c r="H1056" s="1"/>
  <c r="G1055"/>
  <c r="F1046"/>
  <c r="G1042"/>
  <c r="H1042" s="1"/>
  <c r="G1041"/>
  <c r="H1041" s="1"/>
  <c r="G1040"/>
  <c r="H1040" s="1"/>
  <c r="G1039"/>
  <c r="H1039" s="1"/>
  <c r="G1038"/>
  <c r="H1038" s="1"/>
  <c r="G1037"/>
  <c r="H1037" s="1"/>
  <c r="G1036"/>
  <c r="H1036" s="1"/>
  <c r="G1035"/>
  <c r="H1035" s="1"/>
  <c r="G1034"/>
  <c r="H1034" s="1"/>
  <c r="G1033"/>
  <c r="H1033" s="1"/>
  <c r="G1032"/>
  <c r="H1032" s="1"/>
  <c r="G1031"/>
  <c r="H1031" s="1"/>
  <c r="G1030"/>
  <c r="H1030" s="1"/>
  <c r="G1029"/>
  <c r="H1029" s="1"/>
  <c r="G1028"/>
  <c r="H1028" s="1"/>
  <c r="G1027"/>
  <c r="H1027" s="1"/>
  <c r="G1026"/>
  <c r="H1026" s="1"/>
  <c r="G1025"/>
  <c r="H1025" s="1"/>
  <c r="G1008"/>
  <c r="H1008" s="1"/>
  <c r="G1009"/>
  <c r="H1009" s="1"/>
  <c r="G1010"/>
  <c r="H1010" s="1"/>
  <c r="G1011"/>
  <c r="H1011" s="1"/>
  <c r="G1012"/>
  <c r="H1012" s="1"/>
  <c r="G1013"/>
  <c r="H1013" s="1"/>
  <c r="F1016"/>
  <c r="G1014"/>
  <c r="H1014" s="1"/>
  <c r="G1007"/>
  <c r="H1007" s="1"/>
  <c r="G1006"/>
  <c r="F996"/>
  <c r="G994"/>
  <c r="H994" s="1"/>
  <c r="G993"/>
  <c r="H993" s="1"/>
  <c r="G992"/>
  <c r="H992" s="1"/>
  <c r="G991"/>
  <c r="H991" s="1"/>
  <c r="G990"/>
  <c r="H990" s="1"/>
  <c r="G989"/>
  <c r="G963"/>
  <c r="H963" s="1"/>
  <c r="G964"/>
  <c r="H964" s="1"/>
  <c r="G965"/>
  <c r="H965" s="1"/>
  <c r="G966"/>
  <c r="H966" s="1"/>
  <c r="G967"/>
  <c r="H967" s="1"/>
  <c r="G968"/>
  <c r="H968" s="1"/>
  <c r="G969"/>
  <c r="H969" s="1"/>
  <c r="G970"/>
  <c r="H970" s="1"/>
  <c r="G971"/>
  <c r="H971" s="1"/>
  <c r="G972"/>
  <c r="H972" s="1"/>
  <c r="G973"/>
  <c r="H973" s="1"/>
  <c r="G974"/>
  <c r="H974" s="1"/>
  <c r="G975"/>
  <c r="H975" s="1"/>
  <c r="G976"/>
  <c r="H976" s="1"/>
  <c r="G977"/>
  <c r="H977" s="1"/>
  <c r="G978"/>
  <c r="H978" s="1"/>
  <c r="G979"/>
  <c r="H979" s="1"/>
  <c r="F981"/>
  <c r="G946"/>
  <c r="H946" s="1"/>
  <c r="G947"/>
  <c r="H947" s="1"/>
  <c r="G948"/>
  <c r="H948" s="1"/>
  <c r="G949"/>
  <c r="H949" s="1"/>
  <c r="G950"/>
  <c r="H950" s="1"/>
  <c r="G951"/>
  <c r="H951" s="1"/>
  <c r="G952"/>
  <c r="H952" s="1"/>
  <c r="F955"/>
  <c r="G953"/>
  <c r="H953" s="1"/>
  <c r="G945"/>
  <c r="H945" s="1"/>
  <c r="G944"/>
  <c r="H944" s="1"/>
  <c r="G943"/>
  <c r="H943" s="1"/>
  <c r="G942"/>
  <c r="F934"/>
  <c r="G932"/>
  <c r="H932" s="1"/>
  <c r="G931"/>
  <c r="H931" s="1"/>
  <c r="G930"/>
  <c r="H930" s="1"/>
  <c r="G929"/>
  <c r="H929" s="1"/>
  <c r="G928"/>
  <c r="H928" s="1"/>
  <c r="G927"/>
  <c r="H927" s="1"/>
  <c r="G926"/>
  <c r="H926" s="1"/>
  <c r="G925"/>
  <c r="H925" s="1"/>
  <c r="G924"/>
  <c r="H924" s="1"/>
  <c r="G923"/>
  <c r="H923" s="1"/>
  <c r="G922"/>
  <c r="H922" s="1"/>
  <c r="G921"/>
  <c r="H921" s="1"/>
  <c r="G920"/>
  <c r="H920" s="1"/>
  <c r="G919"/>
  <c r="H919" s="1"/>
  <c r="G918"/>
  <c r="G885"/>
  <c r="H885" s="1"/>
  <c r="G886"/>
  <c r="H886" s="1"/>
  <c r="G887"/>
  <c r="H887" s="1"/>
  <c r="G888"/>
  <c r="H888" s="1"/>
  <c r="G889"/>
  <c r="H889" s="1"/>
  <c r="G890"/>
  <c r="H890" s="1"/>
  <c r="G891"/>
  <c r="H891" s="1"/>
  <c r="G892"/>
  <c r="H892" s="1"/>
  <c r="G893"/>
  <c r="H893" s="1"/>
  <c r="G894"/>
  <c r="H894" s="1"/>
  <c r="G895"/>
  <c r="H895" s="1"/>
  <c r="G896"/>
  <c r="H896" s="1"/>
  <c r="G897"/>
  <c r="H897" s="1"/>
  <c r="G898"/>
  <c r="H898" s="1"/>
  <c r="F910"/>
  <c r="G908"/>
  <c r="H908" s="1"/>
  <c r="G907"/>
  <c r="H907" s="1"/>
  <c r="G906"/>
  <c r="H906" s="1"/>
  <c r="G905"/>
  <c r="H905" s="1"/>
  <c r="G904"/>
  <c r="H904" s="1"/>
  <c r="G903"/>
  <c r="H903" s="1"/>
  <c r="G902"/>
  <c r="H902" s="1"/>
  <c r="G901"/>
  <c r="H901" s="1"/>
  <c r="G900"/>
  <c r="H900" s="1"/>
  <c r="G899"/>
  <c r="H899" s="1"/>
  <c r="G884"/>
  <c r="H884" s="1"/>
  <c r="G883"/>
  <c r="H883" s="1"/>
  <c r="G882"/>
  <c r="H882" s="1"/>
  <c r="G881"/>
  <c r="H881" s="1"/>
  <c r="G880"/>
  <c r="H880" s="1"/>
  <c r="G879"/>
  <c r="H879" s="1"/>
  <c r="G878"/>
  <c r="H878" s="1"/>
  <c r="G877"/>
  <c r="H877" s="1"/>
  <c r="G876"/>
  <c r="H876" s="1"/>
  <c r="G875"/>
  <c r="H875" s="1"/>
  <c r="G874"/>
  <c r="H874" s="1"/>
  <c r="G873"/>
  <c r="H873" s="1"/>
  <c r="G872"/>
  <c r="H872" s="1"/>
  <c r="G871"/>
  <c r="H871" s="1"/>
  <c r="G870"/>
  <c r="H870" s="1"/>
  <c r="G869"/>
  <c r="H869" s="1"/>
  <c r="G868"/>
  <c r="H868" s="1"/>
  <c r="G867"/>
  <c r="H867" s="1"/>
  <c r="G866"/>
  <c r="H866" s="1"/>
  <c r="G865"/>
  <c r="H865" s="1"/>
  <c r="G827"/>
  <c r="H827" s="1"/>
  <c r="F857"/>
  <c r="G855"/>
  <c r="H855" s="1"/>
  <c r="G854"/>
  <c r="H854" s="1"/>
  <c r="G853"/>
  <c r="H853" s="1"/>
  <c r="G852"/>
  <c r="H852" s="1"/>
  <c r="G851"/>
  <c r="H851" s="1"/>
  <c r="G850"/>
  <c r="H850" s="1"/>
  <c r="G849"/>
  <c r="H849" s="1"/>
  <c r="G848"/>
  <c r="H848" s="1"/>
  <c r="G847"/>
  <c r="H847" s="1"/>
  <c r="G846"/>
  <c r="H846" s="1"/>
  <c r="G845"/>
  <c r="H845" s="1"/>
  <c r="G844"/>
  <c r="H844" s="1"/>
  <c r="G843"/>
  <c r="H843" s="1"/>
  <c r="G842"/>
  <c r="H842" s="1"/>
  <c r="G841"/>
  <c r="H841" s="1"/>
  <c r="G840"/>
  <c r="H840" s="1"/>
  <c r="G839"/>
  <c r="H839" s="1"/>
  <c r="G838"/>
  <c r="H838" s="1"/>
  <c r="G837"/>
  <c r="H837" s="1"/>
  <c r="G836"/>
  <c r="H836" s="1"/>
  <c r="G835"/>
  <c r="H835" s="1"/>
  <c r="G834"/>
  <c r="H834" s="1"/>
  <c r="G833"/>
  <c r="H833" s="1"/>
  <c r="G832"/>
  <c r="H832" s="1"/>
  <c r="G831"/>
  <c r="H831" s="1"/>
  <c r="G830"/>
  <c r="H830" s="1"/>
  <c r="G829"/>
  <c r="H829" s="1"/>
  <c r="G828"/>
  <c r="H828" s="1"/>
  <c r="G826"/>
  <c r="H826" s="1"/>
  <c r="G825"/>
  <c r="H825" s="1"/>
  <c r="G824"/>
  <c r="G823"/>
  <c r="H823" s="1"/>
  <c r="F815"/>
  <c r="G813"/>
  <c r="H813" s="1"/>
  <c r="G812"/>
  <c r="H812" s="1"/>
  <c r="G811"/>
  <c r="H811" s="1"/>
  <c r="G810"/>
  <c r="H810" s="1"/>
  <c r="G809"/>
  <c r="H809" s="1"/>
  <c r="G808"/>
  <c r="H808" s="1"/>
  <c r="G807"/>
  <c r="H807" s="1"/>
  <c r="G806"/>
  <c r="H806" s="1"/>
  <c r="G805"/>
  <c r="H805" s="1"/>
  <c r="G804"/>
  <c r="H804" s="1"/>
  <c r="G803"/>
  <c r="H803" s="1"/>
  <c r="G802"/>
  <c r="H802" s="1"/>
  <c r="G801"/>
  <c r="H801" s="1"/>
  <c r="G800"/>
  <c r="H800" s="1"/>
  <c r="G799"/>
  <c r="H799" s="1"/>
  <c r="G798"/>
  <c r="H798" s="1"/>
  <c r="G797"/>
  <c r="H797" s="1"/>
  <c r="G796"/>
  <c r="H796" s="1"/>
  <c r="G795"/>
  <c r="H795" s="1"/>
  <c r="G794"/>
  <c r="H794" s="1"/>
  <c r="G793"/>
  <c r="H793" s="1"/>
  <c r="G792"/>
  <c r="H792" s="1"/>
  <c r="G791"/>
  <c r="H791" s="1"/>
  <c r="G790"/>
  <c r="H790" s="1"/>
  <c r="G789"/>
  <c r="H789" s="1"/>
  <c r="G788"/>
  <c r="H788" s="1"/>
  <c r="G787"/>
  <c r="H787" s="1"/>
  <c r="G786"/>
  <c r="H786" s="1"/>
  <c r="G785"/>
  <c r="H785" s="1"/>
  <c r="G784"/>
  <c r="H784" s="1"/>
  <c r="G783"/>
  <c r="H783" s="1"/>
  <c r="G782"/>
  <c r="H782" s="1"/>
  <c r="G781"/>
  <c r="H781" s="1"/>
  <c r="G780"/>
  <c r="H780" s="1"/>
  <c r="H779"/>
  <c r="G778"/>
  <c r="H778" s="1"/>
  <c r="G777"/>
  <c r="H777" s="1"/>
  <c r="G776"/>
  <c r="H776" s="1"/>
  <c r="G775"/>
  <c r="F767"/>
  <c r="G762"/>
  <c r="H762" s="1"/>
  <c r="G763"/>
  <c r="H763" s="1"/>
  <c r="G764"/>
  <c r="H764" s="1"/>
  <c r="G765"/>
  <c r="H765" s="1"/>
  <c r="G730"/>
  <c r="H730" s="1"/>
  <c r="G731"/>
  <c r="H731" s="1"/>
  <c r="G732"/>
  <c r="H732" s="1"/>
  <c r="G733"/>
  <c r="H733" s="1"/>
  <c r="G734"/>
  <c r="H734" s="1"/>
  <c r="G735"/>
  <c r="H735" s="1"/>
  <c r="G736"/>
  <c r="H736" s="1"/>
  <c r="G737"/>
  <c r="H737" s="1"/>
  <c r="G738"/>
  <c r="H738" s="1"/>
  <c r="G739"/>
  <c r="H739" s="1"/>
  <c r="G740"/>
  <c r="H740" s="1"/>
  <c r="G741"/>
  <c r="H741" s="1"/>
  <c r="G742"/>
  <c r="H742" s="1"/>
  <c r="G743"/>
  <c r="H743" s="1"/>
  <c r="G744"/>
  <c r="H744" s="1"/>
  <c r="G745"/>
  <c r="H745" s="1"/>
  <c r="G746"/>
  <c r="H746" s="1"/>
  <c r="G747"/>
  <c r="H747" s="1"/>
  <c r="G748"/>
  <c r="H748" s="1"/>
  <c r="G749"/>
  <c r="H749" s="1"/>
  <c r="G750"/>
  <c r="H750" s="1"/>
  <c r="G751"/>
  <c r="H751" s="1"/>
  <c r="G752"/>
  <c r="H752" s="1"/>
  <c r="G753"/>
  <c r="H753" s="1"/>
  <c r="G754"/>
  <c r="H754" s="1"/>
  <c r="G755"/>
  <c r="H755" s="1"/>
  <c r="G756"/>
  <c r="H756" s="1"/>
  <c r="G757"/>
  <c r="H757" s="1"/>
  <c r="G758"/>
  <c r="H758" s="1"/>
  <c r="G759"/>
  <c r="H759" s="1"/>
  <c r="G760"/>
  <c r="H760" s="1"/>
  <c r="G761"/>
  <c r="H761" s="1"/>
  <c r="G729"/>
  <c r="H729" s="1"/>
  <c r="G728"/>
  <c r="H728" s="1"/>
  <c r="G727"/>
  <c r="H727" s="1"/>
  <c r="G726"/>
  <c r="H726" s="1"/>
  <c r="G725"/>
  <c r="H725" s="1"/>
  <c r="G724"/>
  <c r="H724" s="1"/>
  <c r="G723"/>
  <c r="H723" s="1"/>
  <c r="G722"/>
  <c r="H722" s="1"/>
  <c r="G721"/>
  <c r="H721" s="1"/>
  <c r="G720"/>
  <c r="H720" s="1"/>
  <c r="G719"/>
  <c r="H719" s="1"/>
  <c r="H718"/>
  <c r="G717"/>
  <c r="H717" s="1"/>
  <c r="G716"/>
  <c r="H716" s="1"/>
  <c r="G715"/>
  <c r="H715" s="1"/>
  <c r="G714"/>
  <c r="F706"/>
  <c r="G704"/>
  <c r="H704" s="1"/>
  <c r="G703"/>
  <c r="H703" s="1"/>
  <c r="G702"/>
  <c r="H702" s="1"/>
  <c r="G701"/>
  <c r="H701" s="1"/>
  <c r="G700"/>
  <c r="H700" s="1"/>
  <c r="G699"/>
  <c r="H699" s="1"/>
  <c r="G698"/>
  <c r="H698" s="1"/>
  <c r="G697"/>
  <c r="H697" s="1"/>
  <c r="H696"/>
  <c r="G695"/>
  <c r="H695" s="1"/>
  <c r="G694"/>
  <c r="H694" s="1"/>
  <c r="G693"/>
  <c r="H693" s="1"/>
  <c r="G692"/>
  <c r="H692" s="1"/>
  <c r="F683"/>
  <c r="G675"/>
  <c r="H675" s="1"/>
  <c r="G676"/>
  <c r="H676" s="1"/>
  <c r="G677"/>
  <c r="H677" s="1"/>
  <c r="G678"/>
  <c r="H678" s="1"/>
  <c r="G679"/>
  <c r="H679" s="1"/>
  <c r="G680"/>
  <c r="H680" s="1"/>
  <c r="G681"/>
  <c r="H681" s="1"/>
  <c r="G674"/>
  <c r="H674" s="1"/>
  <c r="G673"/>
  <c r="H673" s="1"/>
  <c r="G672"/>
  <c r="H672" s="1"/>
  <c r="G671"/>
  <c r="H671" s="1"/>
  <c r="G670"/>
  <c r="H670" s="1"/>
  <c r="G669"/>
  <c r="H669" s="1"/>
  <c r="G668"/>
  <c r="H668" s="1"/>
  <c r="G667"/>
  <c r="H667" s="1"/>
  <c r="G666"/>
  <c r="H666" s="1"/>
  <c r="G665"/>
  <c r="H665" s="1"/>
  <c r="G664"/>
  <c r="H664" s="1"/>
  <c r="H663"/>
  <c r="G662"/>
  <c r="H662" s="1"/>
  <c r="G661"/>
  <c r="H661" s="1"/>
  <c r="G660"/>
  <c r="H660" s="1"/>
  <c r="G659"/>
  <c r="H659" s="1"/>
  <c r="F652"/>
  <c r="G650"/>
  <c r="H650" s="1"/>
  <c r="G649"/>
  <c r="H649" s="1"/>
  <c r="G648"/>
  <c r="H648" s="1"/>
  <c r="G647"/>
  <c r="H647" s="1"/>
  <c r="G646"/>
  <c r="H646" s="1"/>
  <c r="G645"/>
  <c r="H645" s="1"/>
  <c r="G644"/>
  <c r="H644" s="1"/>
  <c r="G643"/>
  <c r="H643" s="1"/>
  <c r="G642"/>
  <c r="H642" s="1"/>
  <c r="G641"/>
  <c r="H641" s="1"/>
  <c r="G640"/>
  <c r="H640" s="1"/>
  <c r="H639"/>
  <c r="G638"/>
  <c r="H638" s="1"/>
  <c r="G637"/>
  <c r="H637" s="1"/>
  <c r="G636"/>
  <c r="H636" s="1"/>
  <c r="G635"/>
  <c r="G603"/>
  <c r="H603" s="1"/>
  <c r="G604"/>
  <c r="H604" s="1"/>
  <c r="G605"/>
  <c r="H605" s="1"/>
  <c r="G606"/>
  <c r="H606" s="1"/>
  <c r="G607"/>
  <c r="H607" s="1"/>
  <c r="G608"/>
  <c r="G609"/>
  <c r="H609" s="1"/>
  <c r="G610"/>
  <c r="H610" s="1"/>
  <c r="G611"/>
  <c r="H611" s="1"/>
  <c r="G612"/>
  <c r="H612" s="1"/>
  <c r="G613"/>
  <c r="H613" s="1"/>
  <c r="G614"/>
  <c r="H614" s="1"/>
  <c r="G615"/>
  <c r="H615" s="1"/>
  <c r="G616"/>
  <c r="H616" s="1"/>
  <c r="G617"/>
  <c r="H617" s="1"/>
  <c r="G618"/>
  <c r="H618" s="1"/>
  <c r="G619"/>
  <c r="H619" s="1"/>
  <c r="G620"/>
  <c r="H620" s="1"/>
  <c r="G621"/>
  <c r="H621" s="1"/>
  <c r="G622"/>
  <c r="H622" s="1"/>
  <c r="G623"/>
  <c r="H623" s="1"/>
  <c r="G624"/>
  <c r="H624" s="1"/>
  <c r="G625"/>
  <c r="H625" s="1"/>
  <c r="G626"/>
  <c r="H626" s="1"/>
  <c r="F628"/>
  <c r="H608"/>
  <c r="G602"/>
  <c r="H602" s="1"/>
  <c r="H601"/>
  <c r="G600"/>
  <c r="H600" s="1"/>
  <c r="G599"/>
  <c r="H599" s="1"/>
  <c r="G598"/>
  <c r="H598" s="1"/>
  <c r="G597"/>
  <c r="H597" s="1"/>
  <c r="F590"/>
  <c r="H588"/>
  <c r="H587"/>
  <c r="H586"/>
  <c r="H585"/>
  <c r="H584"/>
  <c r="H583"/>
  <c r="G582"/>
  <c r="H582" s="1"/>
  <c r="H581"/>
  <c r="G580"/>
  <c r="H580" s="1"/>
  <c r="G579"/>
  <c r="H579" s="1"/>
  <c r="G578"/>
  <c r="H578" s="1"/>
  <c r="G577"/>
  <c r="G502"/>
  <c r="H502" s="1"/>
  <c r="G503"/>
  <c r="H503" s="1"/>
  <c r="G504"/>
  <c r="H504" s="1"/>
  <c r="G505"/>
  <c r="H505" s="1"/>
  <c r="G506"/>
  <c r="G507"/>
  <c r="H507" s="1"/>
  <c r="G508"/>
  <c r="H508" s="1"/>
  <c r="G509"/>
  <c r="H509" s="1"/>
  <c r="G510"/>
  <c r="H510" s="1"/>
  <c r="G511"/>
  <c r="H511" s="1"/>
  <c r="G512"/>
  <c r="H512" s="1"/>
  <c r="G513"/>
  <c r="H513" s="1"/>
  <c r="G514"/>
  <c r="H514" s="1"/>
  <c r="G515"/>
  <c r="H515" s="1"/>
  <c r="G516"/>
  <c r="H516" s="1"/>
  <c r="G517"/>
  <c r="H517" s="1"/>
  <c r="G518"/>
  <c r="H518" s="1"/>
  <c r="G519"/>
  <c r="H519" s="1"/>
  <c r="G520"/>
  <c r="H520" s="1"/>
  <c r="G521"/>
  <c r="H521" s="1"/>
  <c r="G522"/>
  <c r="H522" s="1"/>
  <c r="G523"/>
  <c r="H523" s="1"/>
  <c r="G524"/>
  <c r="H524" s="1"/>
  <c r="G525"/>
  <c r="H525" s="1"/>
  <c r="G526"/>
  <c r="H526" s="1"/>
  <c r="G527"/>
  <c r="H527" s="1"/>
  <c r="G528"/>
  <c r="H528" s="1"/>
  <c r="G529"/>
  <c r="H529" s="1"/>
  <c r="G530"/>
  <c r="H530" s="1"/>
  <c r="G531"/>
  <c r="H531" s="1"/>
  <c r="G532"/>
  <c r="H532" s="1"/>
  <c r="G533"/>
  <c r="H533" s="1"/>
  <c r="G534"/>
  <c r="H534" s="1"/>
  <c r="G535"/>
  <c r="H535" s="1"/>
  <c r="G536"/>
  <c r="H536" s="1"/>
  <c r="G537"/>
  <c r="H537" s="1"/>
  <c r="G538"/>
  <c r="H538" s="1"/>
  <c r="G539"/>
  <c r="H539" s="1"/>
  <c r="G540"/>
  <c r="H540" s="1"/>
  <c r="G541"/>
  <c r="H541" s="1"/>
  <c r="G542"/>
  <c r="H542" s="1"/>
  <c r="G543"/>
  <c r="H543" s="1"/>
  <c r="G544"/>
  <c r="H544" s="1"/>
  <c r="G545"/>
  <c r="H545" s="1"/>
  <c r="G546"/>
  <c r="H546" s="1"/>
  <c r="G547"/>
  <c r="H547" s="1"/>
  <c r="G548"/>
  <c r="H548" s="1"/>
  <c r="G549"/>
  <c r="H549" s="1"/>
  <c r="G550"/>
  <c r="H550" s="1"/>
  <c r="G551"/>
  <c r="H551" s="1"/>
  <c r="G552"/>
  <c r="H552" s="1"/>
  <c r="G553"/>
  <c r="H553" s="1"/>
  <c r="G554"/>
  <c r="H554" s="1"/>
  <c r="G555"/>
  <c r="H555" s="1"/>
  <c r="G556"/>
  <c r="H556" s="1"/>
  <c r="G557"/>
  <c r="H557" s="1"/>
  <c r="G558"/>
  <c r="H558" s="1"/>
  <c r="G559"/>
  <c r="H559" s="1"/>
  <c r="G560"/>
  <c r="H560" s="1"/>
  <c r="G561"/>
  <c r="H561" s="1"/>
  <c r="G562"/>
  <c r="H562" s="1"/>
  <c r="G563"/>
  <c r="H563" s="1"/>
  <c r="G564"/>
  <c r="H564" s="1"/>
  <c r="G565"/>
  <c r="H565" s="1"/>
  <c r="G566"/>
  <c r="H566" s="1"/>
  <c r="G567"/>
  <c r="H567" s="1"/>
  <c r="G492"/>
  <c r="H492" s="1"/>
  <c r="G493"/>
  <c r="H493" s="1"/>
  <c r="G494"/>
  <c r="H494" s="1"/>
  <c r="G495"/>
  <c r="H495" s="1"/>
  <c r="G496"/>
  <c r="H496" s="1"/>
  <c r="G497"/>
  <c r="H497" s="1"/>
  <c r="G498"/>
  <c r="H498" s="1"/>
  <c r="G499"/>
  <c r="H499" s="1"/>
  <c r="G500"/>
  <c r="H500" s="1"/>
  <c r="G501"/>
  <c r="H501" s="1"/>
  <c r="H506"/>
  <c r="F569"/>
  <c r="G491"/>
  <c r="H491" s="1"/>
  <c r="G490"/>
  <c r="F482"/>
  <c r="G473"/>
  <c r="H473" s="1"/>
  <c r="G474"/>
  <c r="H474" s="1"/>
  <c r="G475"/>
  <c r="H475" s="1"/>
  <c r="G476"/>
  <c r="H476" s="1"/>
  <c r="G477"/>
  <c r="H477" s="1"/>
  <c r="G478"/>
  <c r="H478" s="1"/>
  <c r="G479"/>
  <c r="H479" s="1"/>
  <c r="G480"/>
  <c r="H480" s="1"/>
  <c r="F445"/>
  <c r="G436"/>
  <c r="H436" s="1"/>
  <c r="G437"/>
  <c r="H437" s="1"/>
  <c r="G438"/>
  <c r="H438" s="1"/>
  <c r="G439"/>
  <c r="H439" s="1"/>
  <c r="G440"/>
  <c r="H440" s="1"/>
  <c r="G441"/>
  <c r="H441" s="1"/>
  <c r="G442"/>
  <c r="H442" s="1"/>
  <c r="G443"/>
  <c r="H443" s="1"/>
  <c r="G414"/>
  <c r="H414" s="1"/>
  <c r="G415"/>
  <c r="H415" s="1"/>
  <c r="G416"/>
  <c r="H416" s="1"/>
  <c r="G417"/>
  <c r="H417" s="1"/>
  <c r="G418"/>
  <c r="H418" s="1"/>
  <c r="G419"/>
  <c r="H419" s="1"/>
  <c r="G420"/>
  <c r="H420" s="1"/>
  <c r="G421"/>
  <c r="H421" s="1"/>
  <c r="G422"/>
  <c r="H422" s="1"/>
  <c r="G423"/>
  <c r="H423" s="1"/>
  <c r="G424"/>
  <c r="H424" s="1"/>
  <c r="G425"/>
  <c r="H425" s="1"/>
  <c r="G426"/>
  <c r="H426" s="1"/>
  <c r="G427"/>
  <c r="H427" s="1"/>
  <c r="G428"/>
  <c r="H428" s="1"/>
  <c r="G429"/>
  <c r="H429" s="1"/>
  <c r="G430"/>
  <c r="H430" s="1"/>
  <c r="G431"/>
  <c r="H431" s="1"/>
  <c r="G432"/>
  <c r="H432" s="1"/>
  <c r="G433"/>
  <c r="H433" s="1"/>
  <c r="G434"/>
  <c r="H434" s="1"/>
  <c r="G435"/>
  <c r="H435" s="1"/>
  <c r="G393"/>
  <c r="H393" s="1"/>
  <c r="G394"/>
  <c r="H394" s="1"/>
  <c r="G395"/>
  <c r="H395" s="1"/>
  <c r="G396"/>
  <c r="H396" s="1"/>
  <c r="G397"/>
  <c r="H397" s="1"/>
  <c r="G398"/>
  <c r="H398" s="1"/>
  <c r="G399"/>
  <c r="H399" s="1"/>
  <c r="G400"/>
  <c r="H400" s="1"/>
  <c r="G401"/>
  <c r="H401" s="1"/>
  <c r="G402"/>
  <c r="H402" s="1"/>
  <c r="G403"/>
  <c r="H403" s="1"/>
  <c r="G404"/>
  <c r="H404" s="1"/>
  <c r="G405"/>
  <c r="H405" s="1"/>
  <c r="G406"/>
  <c r="H406" s="1"/>
  <c r="G407"/>
  <c r="H407" s="1"/>
  <c r="G408"/>
  <c r="H408" s="1"/>
  <c r="G409"/>
  <c r="H409" s="1"/>
  <c r="G410"/>
  <c r="H410" s="1"/>
  <c r="G411"/>
  <c r="H411" s="1"/>
  <c r="G412"/>
  <c r="H412" s="1"/>
  <c r="G413"/>
  <c r="H413" s="1"/>
  <c r="G389"/>
  <c r="H389" s="1"/>
  <c r="G390"/>
  <c r="H390" s="1"/>
  <c r="G391"/>
  <c r="H391" s="1"/>
  <c r="G392"/>
  <c r="H392" s="1"/>
  <c r="G472"/>
  <c r="H472" s="1"/>
  <c r="G471"/>
  <c r="H471" s="1"/>
  <c r="H470"/>
  <c r="H469"/>
  <c r="H468"/>
  <c r="H467"/>
  <c r="H466"/>
  <c r="H465"/>
  <c r="H464"/>
  <c r="H463"/>
  <c r="H462"/>
  <c r="H461"/>
  <c r="H460"/>
  <c r="H459"/>
  <c r="G458"/>
  <c r="H458" s="1"/>
  <c r="H457"/>
  <c r="G456"/>
  <c r="H456" s="1"/>
  <c r="G455"/>
  <c r="H455" s="1"/>
  <c r="G454"/>
  <c r="H454" s="1"/>
  <c r="G453"/>
  <c r="G341"/>
  <c r="H341" s="1"/>
  <c r="G342"/>
  <c r="H342" s="1"/>
  <c r="G343"/>
  <c r="H343" s="1"/>
  <c r="G344"/>
  <c r="H344" s="1"/>
  <c r="G345"/>
  <c r="H345" s="1"/>
  <c r="G346"/>
  <c r="H346" s="1"/>
  <c r="G347"/>
  <c r="H347" s="1"/>
  <c r="G348"/>
  <c r="H348" s="1"/>
  <c r="G349"/>
  <c r="H349" s="1"/>
  <c r="G350"/>
  <c r="H350" s="1"/>
  <c r="G351"/>
  <c r="H351" s="1"/>
  <c r="G352"/>
  <c r="H352" s="1"/>
  <c r="G353"/>
  <c r="H353" s="1"/>
  <c r="G354"/>
  <c r="H354" s="1"/>
  <c r="G355"/>
  <c r="H355" s="1"/>
  <c r="G356"/>
  <c r="H356" s="1"/>
  <c r="G357"/>
  <c r="H357" s="1"/>
  <c r="G358"/>
  <c r="H358" s="1"/>
  <c r="G359"/>
  <c r="H359" s="1"/>
  <c r="G360"/>
  <c r="H360" s="1"/>
  <c r="G388"/>
  <c r="H388" s="1"/>
  <c r="G387"/>
  <c r="H387" s="1"/>
  <c r="H386"/>
  <c r="H385"/>
  <c r="H384"/>
  <c r="H383"/>
  <c r="H382"/>
  <c r="H381"/>
  <c r="H380"/>
  <c r="H379"/>
  <c r="H378"/>
  <c r="H377"/>
  <c r="H376"/>
  <c r="H375"/>
  <c r="G374"/>
  <c r="H374" s="1"/>
  <c r="H373"/>
  <c r="G372"/>
  <c r="H372" s="1"/>
  <c r="G371"/>
  <c r="H371" s="1"/>
  <c r="G370"/>
  <c r="H370" s="1"/>
  <c r="G369"/>
  <c r="F362"/>
  <c r="G340"/>
  <c r="H340" s="1"/>
  <c r="G335"/>
  <c r="H335" s="1"/>
  <c r="G336"/>
  <c r="H336" s="1"/>
  <c r="G337"/>
  <c r="H337" s="1"/>
  <c r="G338"/>
  <c r="H338" s="1"/>
  <c r="G339"/>
  <c r="H339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G325"/>
  <c r="H325" s="1"/>
  <c r="H324"/>
  <c r="G323"/>
  <c r="H323" s="1"/>
  <c r="G322"/>
  <c r="H322" s="1"/>
  <c r="G321"/>
  <c r="H321" s="1"/>
  <c r="G320"/>
  <c r="H320" s="1"/>
  <c r="G319"/>
  <c r="H319" s="1"/>
  <c r="H318"/>
  <c r="G317"/>
  <c r="H317" s="1"/>
  <c r="G316"/>
  <c r="H316" s="1"/>
  <c r="G315"/>
  <c r="H315" s="1"/>
  <c r="G314"/>
  <c r="F305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H293"/>
  <c r="G292"/>
  <c r="H292" s="1"/>
  <c r="G291"/>
  <c r="H291" s="1"/>
  <c r="G290"/>
  <c r="H290" s="1"/>
  <c r="G289"/>
  <c r="H289" s="1"/>
  <c r="G288"/>
  <c r="H288" s="1"/>
  <c r="H287"/>
  <c r="G286"/>
  <c r="H286" s="1"/>
  <c r="G285"/>
  <c r="H285" s="1"/>
  <c r="G284"/>
  <c r="H284" s="1"/>
  <c r="G283"/>
  <c r="H283" s="1"/>
  <c r="G245"/>
  <c r="H245" s="1"/>
  <c r="G246"/>
  <c r="H246" s="1"/>
  <c r="G247"/>
  <c r="H247" s="1"/>
  <c r="G248"/>
  <c r="H248" s="1"/>
  <c r="G249"/>
  <c r="H249" s="1"/>
  <c r="G250"/>
  <c r="H250" s="1"/>
  <c r="G251"/>
  <c r="H251" s="1"/>
  <c r="G252"/>
  <c r="H252" s="1"/>
  <c r="G253"/>
  <c r="H253" s="1"/>
  <c r="G254"/>
  <c r="H254" s="1"/>
  <c r="G255"/>
  <c r="H255" s="1"/>
  <c r="G256"/>
  <c r="H256" s="1"/>
  <c r="G257"/>
  <c r="H257" s="1"/>
  <c r="G258"/>
  <c r="H258" s="1"/>
  <c r="G259"/>
  <c r="H259" s="1"/>
  <c r="G260"/>
  <c r="H260" s="1"/>
  <c r="G261"/>
  <c r="H261" s="1"/>
  <c r="G262"/>
  <c r="H262" s="1"/>
  <c r="G263"/>
  <c r="H263" s="1"/>
  <c r="G264"/>
  <c r="H264" s="1"/>
  <c r="G265"/>
  <c r="H265" s="1"/>
  <c r="G266"/>
  <c r="H266" s="1"/>
  <c r="G267"/>
  <c r="H267" s="1"/>
  <c r="G268"/>
  <c r="H268" s="1"/>
  <c r="G269"/>
  <c r="H269" s="1"/>
  <c r="G270"/>
  <c r="H270" s="1"/>
  <c r="G271"/>
  <c r="H271" s="1"/>
  <c r="G272"/>
  <c r="H272" s="1"/>
  <c r="G273"/>
  <c r="H273" s="1"/>
  <c r="F275"/>
  <c r="G244"/>
  <c r="H244" s="1"/>
  <c r="G243"/>
  <c r="H243" s="1"/>
  <c r="G227"/>
  <c r="H227" s="1"/>
  <c r="G228"/>
  <c r="H228" s="1"/>
  <c r="G229"/>
  <c r="H229" s="1"/>
  <c r="G230"/>
  <c r="H230" s="1"/>
  <c r="G231"/>
  <c r="H231" s="1"/>
  <c r="G232"/>
  <c r="H232" s="1"/>
  <c r="G233"/>
  <c r="H233" s="1"/>
  <c r="G234"/>
  <c r="H234" s="1"/>
  <c r="G235"/>
  <c r="H235" s="1"/>
  <c r="G236"/>
  <c r="H236" s="1"/>
  <c r="G237"/>
  <c r="H237" s="1"/>
  <c r="G238"/>
  <c r="H238" s="1"/>
  <c r="G239"/>
  <c r="H239" s="1"/>
  <c r="G240"/>
  <c r="H240" s="1"/>
  <c r="G241"/>
  <c r="H241" s="1"/>
  <c r="G242"/>
  <c r="H242" s="1"/>
  <c r="G226"/>
  <c r="H226" s="1"/>
  <c r="H224"/>
  <c r="G212"/>
  <c r="H212" s="1"/>
  <c r="G213"/>
  <c r="H213" s="1"/>
  <c r="F215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H203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G58"/>
  <c r="H58" s="1"/>
  <c r="G55"/>
  <c r="H55" s="1"/>
  <c r="G56"/>
  <c r="H56" s="1"/>
  <c r="G57"/>
  <c r="H57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F166"/>
  <c r="G154"/>
  <c r="H154" s="1"/>
  <c r="G153"/>
  <c r="H153" s="1"/>
  <c r="G152"/>
  <c r="H152" s="1"/>
  <c r="H15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F134"/>
  <c r="H132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F115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F60"/>
  <c r="H26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H102"/>
  <c r="G103"/>
  <c r="H103" s="1"/>
  <c r="G104"/>
  <c r="H104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9"/>
  <c r="H9" s="1"/>
  <c r="G186" l="1"/>
  <c r="H1627"/>
  <c r="H1406"/>
  <c r="G1406"/>
  <c r="G1390"/>
  <c r="H1390"/>
  <c r="H1343"/>
  <c r="G1343"/>
  <c r="H1322"/>
  <c r="G1322"/>
  <c r="G1288"/>
  <c r="H1272"/>
  <c r="H1288" s="1"/>
  <c r="H1263"/>
  <c r="G1263"/>
  <c r="H1212"/>
  <c r="G1212"/>
  <c r="H1177"/>
  <c r="G1177"/>
  <c r="G1137"/>
  <c r="H1152"/>
  <c r="G1152"/>
  <c r="H1103"/>
  <c r="H1137" s="1"/>
  <c r="G1094"/>
  <c r="H1085"/>
  <c r="H1094" s="1"/>
  <c r="G1073"/>
  <c r="G1074" s="1"/>
  <c r="G1076" s="1"/>
  <c r="H1055"/>
  <c r="H1073" s="1"/>
  <c r="H1074" s="1"/>
  <c r="H1076" s="1"/>
  <c r="H1043"/>
  <c r="H1044" s="1"/>
  <c r="H1046" s="1"/>
  <c r="G1043"/>
  <c r="G1044" s="1"/>
  <c r="G1046" s="1"/>
  <c r="G1016"/>
  <c r="H1006"/>
  <c r="H1016" s="1"/>
  <c r="G996"/>
  <c r="H989"/>
  <c r="H996" s="1"/>
  <c r="H981"/>
  <c r="G981"/>
  <c r="G955"/>
  <c r="H942"/>
  <c r="H955" s="1"/>
  <c r="G934"/>
  <c r="H918"/>
  <c r="H934" s="1"/>
  <c r="H910"/>
  <c r="G910"/>
  <c r="G857"/>
  <c r="H824"/>
  <c r="H857" s="1"/>
  <c r="G767"/>
  <c r="G815"/>
  <c r="H775"/>
  <c r="H815" s="1"/>
  <c r="H714"/>
  <c r="H767" s="1"/>
  <c r="H683"/>
  <c r="H706"/>
  <c r="G706"/>
  <c r="G683"/>
  <c r="G628"/>
  <c r="G652"/>
  <c r="H635"/>
  <c r="H652" s="1"/>
  <c r="H628"/>
  <c r="G590"/>
  <c r="H577"/>
  <c r="H590" s="1"/>
  <c r="G482"/>
  <c r="G569"/>
  <c r="H490"/>
  <c r="H569" s="1"/>
  <c r="G445"/>
  <c r="H453"/>
  <c r="H482" s="1"/>
  <c r="H369"/>
  <c r="H445" s="1"/>
  <c r="G362"/>
  <c r="H314"/>
  <c r="H362" s="1"/>
  <c r="H305"/>
  <c r="G305"/>
  <c r="G275"/>
  <c r="H275"/>
  <c r="G215"/>
  <c r="H193"/>
  <c r="H215" s="1"/>
  <c r="H173"/>
  <c r="H186" s="1"/>
  <c r="H166"/>
  <c r="G166"/>
  <c r="H115"/>
  <c r="G134"/>
  <c r="H134"/>
  <c r="G115"/>
  <c r="H82"/>
  <c r="G82"/>
  <c r="H60"/>
  <c r="G60"/>
</calcChain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<sst xmlns="http://schemas.openxmlformats.org/spreadsheetml/2006/main" count="6393" uniqueCount="2934">
  <si>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</si>
  <si>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</si>
  <si>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</si>
  <si>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</si>
  <si>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</si>
  <si>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</si>
  <si>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</si>
  <si>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</si>
  <si>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</si>
  <si>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</si>
  <si>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</si>
  <si>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</si>
  <si>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</si>
  <si>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</si>
  <si>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</si>
  <si>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</si>
  <si>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</si>
  <si>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</si>
  <si>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</si>
  <si>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</si>
  <si>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</si>
  <si>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</si>
  <si>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</si>
  <si>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</si>
  <si>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</si>
  <si>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</si>
  <si>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</si>
  <si>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</si>
  <si>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</si>
  <si>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</si>
  <si>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</si>
  <si>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</si>
  <si>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</si>
  <si>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</si>
  <si>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</si>
  <si>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</si>
  <si>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</si>
  <si>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</si>
  <si>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</si>
  <si>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</si>
  <si>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</si>
  <si>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</si>
  <si>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</si>
  <si>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</si>
  <si>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</si>
  <si>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</si>
  <si>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</si>
  <si>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</si>
  <si>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</si>
  <si>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</si>
  <si>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</si>
  <si>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</si>
  <si>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</si>
  <si>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</si>
  <si>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</si>
  <si>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</si>
  <si>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</si>
  <si>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</si>
  <si>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</si>
  <si>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</si>
  <si>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</si>
  <si>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</si>
  <si>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</si>
  <si>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</si>
  <si>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</si>
  <si>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</si>
  <si>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</si>
  <si>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</si>
  <si>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</si>
  <si>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</si>
  <si>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</si>
  <si>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</si>
  <si>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</si>
  <si>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</si>
  <si>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</si>
  <si>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</si>
  <si>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</si>
  <si>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</si>
  <si>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</si>
  <si>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</si>
  <si>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</si>
  <si>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</si>
  <si>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</si>
  <si>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</si>
  <si>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</si>
  <si>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</si>
  <si>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</si>
  <si>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</si>
  <si>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</si>
  <si>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</si>
  <si>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</si>
  <si>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</si>
  <si>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</si>
  <si>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</si>
  <si>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</si>
  <si>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</si>
  <si>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</si>
  <si>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</si>
  <si>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</si>
  <si>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</si>
  <si>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</si>
  <si>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</si>
  <si>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</si>
  <si>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</si>
  <si>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</si>
  <si>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</si>
  <si>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</si>
  <si>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</si>
  <si>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</si>
  <si>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</si>
  <si>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</si>
  <si>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</si>
  <si>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</si>
  <si>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</si>
  <si>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</si>
  <si>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</si>
  <si>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</si>
  <si>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</si>
  <si>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</si>
  <si>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</si>
  <si>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</si>
  <si>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</si>
  <si>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</si>
  <si>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</si>
  <si>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</si>
  <si>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</si>
  <si>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</si>
  <si>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</si>
  <si>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</si>
  <si>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</si>
  <si>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</si>
  <si>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</si>
  <si>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</si>
  <si>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</si>
  <si>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</si>
  <si>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</si>
  <si>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</si>
  <si>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</si>
  <si>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</si>
  <si>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</si>
  <si>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</si>
  <si>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</si>
  <si>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</si>
  <si>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</si>
  <si>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</si>
  <si>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</si>
  <si>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</si>
  <si>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</si>
  <si>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</si>
  <si>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</si>
  <si>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</si>
  <si>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</si>
  <si>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</si>
  <si>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</si>
  <si>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</si>
  <si>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</si>
  <si>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</si>
  <si>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</si>
  <si>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</si>
  <si>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</si>
  <si>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</si>
  <si>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</si>
  <si>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</si>
  <si>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</si>
  <si>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</si>
  <si>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</si>
  <si>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</si>
  <si>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</si>
  <si>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</si>
  <si>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</si>
  <si>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</si>
  <si>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</si>
  <si>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</si>
  <si>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</si>
  <si>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</si>
  <si>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</si>
  <si>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</si>
  <si>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</si>
  <si>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</si>
  <si>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</si>
  <si>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</si>
  <si>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</si>
  <si>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</si>
  <si>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</si>
  <si>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</si>
  <si>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</si>
  <si>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</si>
  <si>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</si>
  <si>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</si>
  <si>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</si>
  <si>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</si>
  <si>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</si>
  <si>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</si>
  <si>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</si>
  <si>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</si>
  <si>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</si>
  <si>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</si>
  <si>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</si>
  <si>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</si>
  <si>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</si>
  <si>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</si>
  <si>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</si>
  <si>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</si>
  <si>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</si>
  <si>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</si>
  <si>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</si>
  <si>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</si>
  <si>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</si>
  <si>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</si>
  <si>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</si>
  <si>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</si>
  <si>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</si>
  <si>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</si>
  <si>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</si>
  <si>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</si>
  <si>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</si>
  <si>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</si>
  <si>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</si>
  <si>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</si>
  <si>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</si>
  <si>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</si>
  <si>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</si>
  <si>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</si>
  <si>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</si>
  <si>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</si>
  <si>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</si>
  <si>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</si>
  <si>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</si>
  <si>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</si>
  <si>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</si>
  <si>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</si>
  <si>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</si>
  <si>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</si>
  <si>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</si>
  <si>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</si>
  <si>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</si>
  <si>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</si>
  <si>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</si>
  <si>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</si>
  <si>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</si>
  <si>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</si>
  <si>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</si>
  <si>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</si>
  <si>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</si>
  <si>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</si>
  <si>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</si>
  <si>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</si>
  <si>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</si>
  <si>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</si>
  <si>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</si>
  <si>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</si>
  <si>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</si>
  <si>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</si>
  <si>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</si>
  <si>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</si>
  <si>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</si>
  <si>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</si>
  <si>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</si>
  <si>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</si>
  <si>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</si>
  <si>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</si>
  <si>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</si>
  <si>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</si>
  <si>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</si>
  <si>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</si>
  <si>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</si>
  <si>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</si>
  <si>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</si>
  <si>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</si>
  <si>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</si>
  <si>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</si>
  <si>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</si>
  <si>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</si>
  <si>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</si>
  <si>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</si>
  <si>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</si>
  <si>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</si>
  <si>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</si>
  <si>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</si>
  <si>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</si>
  <si>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</si>
  <si>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</si>
  <si>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</si>
  <si>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</si>
  <si>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</si>
  <si>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</si>
  <si>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</si>
  <si>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</si>
  <si>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</si>
  <si>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</si>
  <si>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</si>
  <si>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</si>
  <si>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</si>
  <si>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</si>
  <si>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</si>
  <si>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</si>
  <si>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</si>
  <si>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</si>
  <si>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</si>
  <si>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</si>
  <si>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</si>
  <si>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</si>
  <si>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</si>
  <si>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</si>
  <si>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</si>
  <si>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</si>
  <si>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</si>
  <si>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</si>
  <si>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</si>
  <si>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</si>
  <si>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</si>
  <si>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</si>
  <si>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</si>
  <si>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</si>
  <si>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</si>
  <si>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</si>
  <si>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</si>
  <si>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</si>
  <si>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</si>
  <si>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</si>
  <si>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</si>
  <si>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</si>
  <si>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</si>
  <si>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</si>
  <si>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</si>
  <si>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</si>
  <si>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</si>
  <si>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</si>
  <si>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</si>
  <si>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</si>
  <si>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</si>
  <si>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</si>
  <si>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</si>
  <si>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</si>
  <si>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</si>
  <si>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</si>
  <si>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</si>
  <si>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</si>
  <si>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</si>
  <si>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</si>
  <si>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</si>
  <si>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</si>
  <si>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</si>
  <si>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</si>
  <si>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</si>
  <si>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</si>
  <si>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</si>
  <si>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</si>
  <si>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</si>
  <si>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</si>
  <si>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</si>
  <si>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</si>
  <si>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</si>
  <si>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</si>
  <si>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</si>
  <si>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</si>
  <si>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</si>
  <si>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</si>
  <si>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</si>
  <si>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</si>
  <si>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</si>
  <si>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</si>
  <si>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</si>
  <si>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</si>
  <si>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</si>
  <si>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</si>
  <si>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</si>
  <si>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</si>
  <si>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</si>
  <si>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</si>
  <si>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</si>
  <si>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</si>
  <si>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</si>
  <si>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</si>
  <si>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</si>
  <si>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</si>
  <si>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</si>
  <si>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</si>
  <si>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</si>
  <si>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</si>
  <si>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</si>
  <si>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</si>
  <si>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</si>
  <si>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</si>
  <si>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</si>
  <si>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</si>
  <si>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</si>
  <si>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</si>
  <si>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</si>
  <si>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</si>
  <si>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</si>
  <si>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</si>
  <si>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</si>
  <si>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</si>
  <si>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</si>
  <si>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</si>
  <si>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</si>
  <si>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</si>
  <si>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</si>
  <si>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</si>
  <si>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</si>
  <si>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</si>
  <si>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</si>
  <si>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</si>
  <si>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</si>
  <si>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</si>
  <si>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</si>
  <si>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</si>
  <si>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</si>
  <si>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</si>
  <si>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</si>
  <si>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</si>
  <si>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</si>
  <si>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</si>
  <si>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</si>
  <si>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</si>
  <si>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</si>
  <si>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</si>
  <si>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</si>
  <si>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</si>
  <si>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</si>
  <si>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</si>
  <si>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</si>
  <si>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</si>
  <si>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</si>
  <si>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</si>
  <si>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</si>
  <si>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</si>
  <si>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</si>
  <si>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</si>
  <si>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</si>
  <si>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</si>
  <si>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</si>
  <si>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</si>
  <si>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</si>
  <si>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</si>
  <si>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</si>
  <si>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</si>
  <si>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</si>
  <si>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</si>
  <si>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</si>
  <si>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</si>
  <si>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</si>
  <si>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</si>
  <si>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</si>
  <si>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</si>
  <si>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</si>
  <si>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</si>
  <si>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</si>
  <si>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</si>
  <si>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</si>
  <si>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</si>
  <si>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</si>
  <si>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</si>
  <si>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</si>
  <si>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</si>
  <si>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</si>
  <si>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</si>
  <si>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</si>
  <si>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</si>
  <si>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</si>
  <si>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</si>
  <si>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</si>
  <si>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</si>
  <si>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</si>
  <si>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</si>
  <si>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</si>
  <si>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</si>
  <si>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</si>
  <si>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</si>
  <si>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</si>
  <si>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</si>
  <si>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</si>
  <si>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</si>
  <si>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</si>
  <si>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</si>
  <si>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</si>
  <si>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</si>
  <si>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</si>
  <si>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</si>
  <si>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</si>
  <si>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</si>
  <si>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</si>
  <si>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</si>
  <si>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</si>
  <si>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</si>
  <si>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</si>
  <si>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</si>
  <si>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</si>
  <si>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</si>
  <si>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</si>
  <si>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</si>
  <si>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</si>
  <si>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</si>
  <si>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</si>
  <si>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</si>
  <si>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</si>
  <si>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</si>
  <si>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</si>
  <si>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</si>
  <si>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</si>
  <si>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</si>
  <si>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</si>
  <si>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</si>
  <si>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</si>
  <si>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</si>
  <si>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</si>
  <si>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</si>
  <si>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</si>
  <si>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</si>
  <si>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</si>
  <si>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</si>
  <si>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</si>
  <si>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</si>
  <si>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</si>
  <si>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</si>
  <si>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</si>
  <si>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</si>
  <si>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</si>
  <si>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</si>
  <si>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</si>
  <si>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</si>
  <si>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</si>
  <si>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</si>
  <si>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</si>
  <si>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</si>
  <si>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</si>
  <si>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</si>
  <si>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</si>
  <si>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</si>
  <si>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</si>
  <si>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</si>
  <si>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</si>
  <si>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</si>
  <si>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</si>
  <si>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</si>
  <si>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</si>
  <si>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</si>
  <si>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</si>
  <si>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</si>
  <si>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</si>
  <si>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</si>
  <si>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</si>
  <si>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</si>
  <si>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</si>
  <si>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</si>
  <si>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</si>
  <si>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</si>
  <si>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</si>
  <si>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</si>
  <si>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</si>
  <si>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</si>
  <si>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</si>
  <si>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</si>
  <si>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</si>
  <si>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</si>
  <si>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</si>
  <si>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</si>
  <si>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</si>
  <si>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</si>
  <si>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</si>
  <si>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</si>
  <si>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</si>
  <si>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</si>
  <si>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</si>
  <si>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</si>
  <si>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</si>
  <si>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</si>
  <si>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</si>
  <si>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</si>
  <si>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</si>
  <si>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</si>
  <si>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</si>
  <si>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</si>
  <si>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</si>
  <si>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</si>
  <si>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</si>
  <si>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</si>
  <si>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</si>
  <si>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</si>
  <si>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</si>
  <si>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</si>
  <si>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</si>
  <si>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</si>
  <si>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</si>
  <si>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</si>
  <si>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</si>
  <si>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</si>
  <si>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</si>
  <si>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</si>
  <si>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</si>
  <si>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</si>
  <si>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</si>
  <si>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</si>
  <si>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</si>
  <si>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</si>
  <si>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</si>
  <si>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</si>
  <si>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</si>
  <si>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</si>
  <si>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</si>
  <si>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</si>
  <si>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</si>
  <si>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</si>
  <si>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</si>
  <si>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</si>
  <si>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</si>
  <si>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</si>
  <si>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</si>
  <si>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</si>
  <si>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</si>
  <si>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</si>
  <si>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</si>
  <si>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</si>
  <si>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</si>
  <si>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</si>
  <si>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</si>
  <si>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</si>
  <si>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</si>
  <si>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</si>
  <si>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</si>
  <si>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</si>
  <si>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</si>
  <si>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</si>
  <si>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</si>
  <si>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</si>
  <si>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</si>
  <si>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</si>
  <si>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</si>
  <si>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</si>
  <si>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</si>
  <si>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</si>
  <si>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</si>
  <si>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</si>
  <si>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</si>
  <si>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</si>
  <si>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</si>
  <si>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</si>
  <si>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</si>
  <si>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</si>
  <si>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</si>
  <si>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</si>
  <si>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</si>
  <si>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</si>
  <si>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</si>
  <si>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</si>
  <si>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</si>
  <si>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</si>
  <si>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</si>
  <si>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</si>
  <si>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</si>
  <si>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</si>
  <si>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</si>
  <si>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</si>
  <si>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</si>
  <si>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</si>
  <si>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</si>
  <si>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</si>
  <si>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</si>
  <si>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</si>
  <si>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</si>
  <si>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</si>
  <si>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</si>
  <si>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</si>
  <si>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</si>
  <si>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</si>
  <si>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</si>
  <si>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</si>
  <si>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</si>
  <si>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</si>
  <si>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</si>
  <si>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</si>
  <si>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</si>
  <si>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</si>
  <si>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</si>
  <si>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</si>
  <si>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</si>
  <si>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</si>
  <si>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</si>
  <si>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</si>
  <si>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</si>
  <si>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</si>
  <si>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</si>
  <si>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</si>
  <si>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</si>
  <si>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</si>
  <si>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</si>
  <si>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</si>
  <si>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</si>
  <si>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</si>
  <si>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</si>
  <si>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</si>
  <si>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</si>
  <si>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</si>
  <si>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</si>
  <si>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</si>
  <si>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</si>
  <si>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</si>
  <si>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</si>
  <si>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</si>
  <si>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</si>
  <si>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</si>
  <si>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</si>
  <si>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</si>
  <si>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</si>
  <si>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</si>
  <si>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</si>
  <si>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</si>
  <si>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</si>
  <si>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</si>
  <si>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</si>
  <si>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</si>
  <si>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</si>
  <si>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</si>
  <si>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</si>
  <si>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</si>
  <si>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</si>
  <si>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</si>
  <si>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</si>
  <si>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</si>
  <si>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</si>
  <si>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</si>
  <si>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</si>
  <si>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</si>
  <si>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</si>
  <si>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</si>
  <si>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</si>
  <si>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</si>
  <si>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</si>
  <si>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</si>
  <si>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</si>
  <si>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</si>
  <si>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</si>
  <si>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</si>
  <si>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</si>
  <si>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</si>
  <si>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</si>
  <si>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</si>
  <si>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</si>
  <si>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</si>
  <si>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</si>
  <si>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</si>
  <si>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</si>
  <si>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</si>
  <si>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</si>
  <si>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</si>
  <si>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</si>
  <si>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</si>
  <si>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</si>
  <si>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</si>
  <si>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</si>
  <si>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</si>
  <si>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</si>
  <si>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</si>
  <si>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</si>
  <si>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</si>
  <si>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</si>
  <si>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</si>
  <si>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</si>
  <si>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</si>
  <si>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</si>
  <si>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</si>
  <si>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</si>
  <si>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</si>
  <si>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</si>
  <si>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</si>
  <si>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</si>
  <si>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</si>
  <si>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</si>
  <si>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</si>
  <si>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</si>
  <si>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</si>
  <si>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</si>
  <si>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</si>
  <si>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</si>
  <si>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</si>
  <si>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</si>
  <si>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</si>
  <si>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</si>
  <si>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</si>
  <si>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</si>
  <si>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</si>
  <si>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</si>
  <si>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</si>
  <si>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</si>
  <si>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</si>
  <si>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</si>
  <si>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</si>
  <si>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</si>
  <si>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</si>
  <si>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</si>
  <si>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</si>
  <si>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</si>
  <si>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</si>
  <si>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</si>
  <si>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</si>
  <si>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</si>
  <si>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</si>
  <si>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</si>
  <si>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</si>
  <si>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</si>
  <si>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</si>
  <si>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</si>
  <si>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</si>
  <si>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</si>
  <si>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</si>
  <si>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</si>
  <si>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</si>
  <si>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</si>
  <si>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</si>
  <si>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</si>
  <si>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</si>
  <si>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</si>
  <si>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</si>
  <si>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</si>
  <si>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</si>
  <si>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</si>
  <si>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</si>
  <si>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</si>
  <si>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</si>
  <si>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</si>
  <si>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</si>
  <si>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</si>
  <si>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</si>
  <si>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</si>
  <si>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</si>
  <si>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</si>
  <si>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</si>
  <si>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</si>
  <si>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</si>
  <si>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</si>
  <si>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</si>
  <si>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</si>
  <si>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</si>
  <si>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</si>
  <si>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</si>
  <si>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</si>
  <si>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</si>
  <si>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</si>
  <si>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</si>
  <si>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</si>
  <si>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</si>
  <si>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</si>
  <si>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</si>
  <si>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</si>
  <si>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</si>
  <si>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</si>
  <si>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</si>
  <si>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</si>
  <si>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</si>
  <si>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</si>
  <si>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</si>
  <si>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</si>
  <si>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</si>
  <si>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</si>
  <si>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</si>
  <si>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</si>
  <si>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</si>
  <si>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</si>
  <si>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</si>
  <si>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</si>
  <si>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</si>
  <si>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</si>
  <si>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</si>
  <si>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</si>
  <si>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</si>
  <si>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</si>
  <si>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</si>
  <si>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</si>
  <si>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</si>
  <si>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</si>
  <si>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</si>
  <si>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</si>
  <si>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</si>
  <si>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</si>
  <si>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</si>
  <si>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</si>
  <si>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</si>
  <si>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</si>
  <si>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</si>
  <si>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</si>
  <si>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</si>
  <si>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</si>
  <si>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</si>
  <si>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</si>
  <si>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</si>
  <si>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</si>
  <si>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</si>
  <si>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</si>
  <si>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</si>
  <si>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</si>
  <si>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</si>
  <si>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</si>
  <si>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</si>
  <si>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</si>
  <si>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</si>
  <si>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</si>
  <si>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</si>
  <si>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</si>
  <si>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</si>
  <si>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</si>
  <si>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</si>
  <si>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</si>
  <si>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</si>
  <si>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</si>
  <si>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</si>
  <si>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</si>
  <si>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</si>
  <si>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</si>
  <si>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</si>
  <si>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</si>
  <si>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</si>
  <si>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</si>
  <si>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</si>
  <si>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</si>
  <si>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</si>
  <si>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</si>
  <si>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</si>
  <si>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</si>
  <si>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</si>
  <si>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</si>
  <si>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</si>
  <si>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</si>
  <si>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</si>
  <si>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</si>
  <si>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</si>
  <si>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</si>
  <si>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</si>
  <si>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</si>
  <si>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</si>
  <si>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</si>
  <si>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</si>
  <si>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</si>
  <si>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</si>
  <si>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</si>
  <si>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</si>
  <si>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</si>
  <si>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</si>
  <si>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</si>
  <si>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</si>
  <si>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</si>
  <si>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</si>
  <si>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</si>
  <si>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</si>
  <si>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</si>
  <si>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</si>
  <si>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</si>
  <si>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</si>
  <si>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</si>
  <si>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</si>
  <si>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</si>
  <si>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</si>
  <si>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</si>
  <si>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</si>
  <si>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</si>
  <si>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</si>
  <si>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</si>
  <si>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</si>
  <si>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</si>
  <si>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</si>
  <si>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</si>
  <si>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</si>
  <si>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</si>
  <si>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</si>
  <si>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</si>
  <si>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</si>
  <si>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</si>
  <si>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</si>
  <si>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</si>
  <si>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</si>
  <si>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</si>
  <si>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</si>
  <si>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</si>
  <si>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</si>
  <si>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</si>
  <si>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</si>
  <si>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</si>
  <si>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</si>
  <si>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</si>
  <si>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</si>
  <si>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</si>
  <si>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</si>
  <si>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</si>
  <si>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</si>
  <si>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</si>
  <si>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</si>
  <si>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</si>
  <si>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</si>
  <si>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</si>
  <si>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</si>
  <si>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</si>
  <si>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</si>
  <si>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</si>
  <si>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</si>
  <si>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</si>
  <si>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</si>
  <si>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</si>
  <si>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</si>
  <si>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</si>
  <si>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</si>
  <si>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</si>
  <si>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</si>
  <si>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</si>
  <si>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</si>
  <si>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</si>
  <si>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</si>
  <si>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</si>
  <si>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</si>
  <si>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</si>
  <si>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</si>
  <si>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</si>
  <si>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</si>
  <si>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</si>
  <si>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</si>
  <si>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</si>
  <si>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</si>
  <si>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</si>
  <si>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</si>
  <si>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</si>
  <si>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</si>
  <si>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</si>
  <si>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</si>
  <si>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</si>
  <si>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</si>
  <si>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</si>
  <si>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</si>
  <si>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</si>
  <si>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</si>
  <si>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</si>
  <si>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</si>
  <si>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</si>
  <si>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</si>
  <si>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</si>
  <si>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</si>
  <si>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</si>
  <si>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</si>
  <si>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</si>
  <si>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</si>
  <si>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</si>
  <si>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</si>
  <si>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</si>
  <si>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</si>
  <si>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</si>
  <si>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</si>
  <si>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</si>
  <si>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</si>
  <si>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</si>
  <si>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</si>
  <si>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</si>
  <si>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</si>
  <si>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</si>
  <si>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</si>
  <si>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</si>
  <si>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</si>
  <si>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</si>
  <si>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</si>
  <si>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</si>
  <si>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</si>
  <si>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</si>
  <si>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</si>
  <si>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</si>
  <si>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</si>
  <si>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</si>
  <si>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</si>
  <si>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</si>
  <si>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</si>
  <si>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</si>
  <si>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</si>
  <si>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</si>
  <si>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</si>
  <si>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</si>
  <si>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</si>
  <si>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</si>
  <si>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</si>
  <si>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</si>
  <si>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</si>
  <si>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</si>
  <si>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</si>
  <si>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</si>
  <si>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</si>
  <si>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</si>
  <si>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</si>
  <si>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</si>
  <si>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</si>
  <si>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</si>
  <si>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</si>
  <si>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</si>
  <si>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</si>
  <si>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</si>
  <si>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</si>
  <si>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</si>
  <si>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</si>
  <si>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</si>
  <si>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</si>
  <si>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</si>
  <si>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</si>
  <si>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</si>
  <si>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</si>
  <si>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</si>
  <si>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</si>
  <si>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</si>
  <si>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</si>
  <si>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</si>
  <si>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</si>
  <si>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</si>
  <si>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</si>
  <si>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</si>
  <si>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</si>
  <si>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</si>
  <si>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</si>
  <si>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</si>
  <si>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</si>
  <si>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</si>
  <si>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</si>
  <si>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</si>
  <si>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</si>
  <si>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</si>
  <si>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</si>
  <si>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</si>
  <si>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</si>
  <si>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</si>
  <si>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</si>
  <si>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</si>
  <si>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</si>
  <si>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</si>
  <si>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</si>
  <si>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</si>
  <si>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</si>
  <si>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</si>
  <si>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</si>
  <si>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</si>
  <si>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</si>
  <si>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</si>
  <si>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</si>
  <si>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</si>
  <si>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</si>
  <si>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</si>
  <si>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</si>
  <si>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</si>
  <si>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</si>
  <si>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</si>
  <si>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</si>
  <si>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</si>
  <si>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</si>
  <si>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</si>
  <si>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</si>
  <si>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</si>
  <si>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</si>
  <si>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</si>
  <si>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</si>
  <si>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</si>
  <si>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</si>
  <si>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</si>
  <si>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</si>
  <si>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</si>
  <si>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</si>
  <si>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</si>
  <si>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</si>
  <si>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</si>
  <si>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</si>
  <si>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</si>
  <si>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</si>
  <si>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</si>
  <si>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</si>
  <si>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</si>
  <si>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</si>
  <si>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</si>
  <si>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</si>
  <si>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</si>
  <si>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</si>
  <si>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</si>
  <si>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</si>
  <si>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</si>
  <si>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</si>
  <si>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</si>
  <si>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</si>
  <si>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</si>
  <si>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</si>
  <si>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</si>
  <si>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</si>
  <si>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</si>
  <si>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</si>
  <si>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</si>
  <si>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</si>
  <si>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</si>
  <si>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</si>
  <si>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</si>
  <si>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</si>
  <si>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</si>
  <si>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</si>
  <si>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</si>
  <si>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</si>
  <si>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</si>
  <si>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</si>
  <si>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</si>
  <si>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</si>
  <si>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</si>
  <si>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</si>
  <si>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</si>
  <si>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</si>
  <si>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</si>
  <si>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</si>
  <si>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</si>
  <si>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</si>
  <si>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</si>
  <si>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</si>
  <si>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</si>
  <si>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</si>
  <si>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</si>
  <si>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</si>
  <si>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</si>
  <si>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</si>
  <si>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</si>
  <si>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</si>
  <si>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</si>
  <si>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</si>
  <si>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</si>
  <si>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</si>
  <si>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</si>
  <si>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</si>
  <si>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</si>
  <si>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</si>
  <si>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</si>
  <si>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</si>
  <si>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</si>
  <si>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</si>
  <si>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</si>
  <si>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</si>
  <si>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</si>
  <si>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</si>
  <si>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</si>
  <si>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</si>
  <si>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</si>
  <si>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</si>
  <si>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</si>
  <si>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</si>
  <si>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</si>
  <si>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</si>
  <si>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</si>
  <si>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</si>
  <si>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</si>
  <si>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</si>
  <si>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</si>
  <si>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</si>
  <si>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</si>
  <si>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</si>
  <si>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</si>
  <si>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</si>
  <si>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</si>
  <si>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</si>
  <si>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</si>
  <si>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</si>
  <si>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</si>
  <si>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</si>
  <si>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</si>
  <si>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</si>
  <si>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</si>
  <si>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</si>
  <si>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</si>
  <si>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</si>
  <si>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</si>
  <si>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</si>
  <si>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</si>
  <si>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</si>
  <si>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</si>
  <si>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</si>
  <si>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</si>
  <si>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</si>
  <si>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</si>
  <si>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</si>
  <si>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</si>
  <si>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</si>
  <si>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</si>
  <si>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</si>
  <si>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</si>
  <si>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</si>
  <si>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</si>
  <si>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</si>
  <si>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</si>
  <si>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</si>
  <si>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</si>
  <si>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</si>
  <si>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</si>
  <si>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</si>
  <si>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</si>
  <si>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</si>
  <si>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</si>
  <si>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</si>
  <si>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</si>
  <si>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</si>
  <si>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</si>
  <si>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</si>
  <si>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</si>
  <si>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</si>
  <si>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</si>
  <si>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</si>
  <si>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</si>
  <si>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</si>
  <si>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</si>
  <si>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</si>
  <si>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</si>
  <si>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</si>
  <si>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</si>
  <si>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</si>
  <si>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</si>
  <si>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</si>
  <si>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</si>
  <si>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</si>
  <si>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</si>
  <si>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</si>
  <si>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</si>
  <si>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</si>
  <si>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</si>
  <si>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</si>
  <si>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</si>
  <si>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</si>
  <si>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</si>
  <si>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</si>
  <si>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</si>
  <si>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</si>
  <si>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</si>
  <si>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</si>
  <si>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</si>
  <si>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</si>
  <si>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</si>
  <si>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</si>
  <si>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</si>
  <si>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</si>
  <si>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</si>
  <si>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</si>
  <si>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</si>
  <si>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</si>
  <si>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</si>
  <si>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</si>
  <si>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</si>
  <si>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</si>
  <si>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</si>
  <si>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</si>
  <si>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</si>
  <si>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</si>
  <si>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</si>
  <si>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</si>
  <si>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</si>
  <si>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</si>
  <si>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</si>
  <si>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</si>
  <si>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</si>
  <si>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</si>
  <si>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</si>
  <si>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</si>
  <si>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</si>
  <si>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</si>
  <si>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</si>
  <si>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</si>
  <si>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</si>
  <si>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</si>
  <si>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</si>
  <si>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</si>
  <si>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</si>
  <si>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</si>
  <si>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</si>
  <si>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</si>
  <si>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</si>
  <si>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</si>
  <si>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</si>
  <si>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</si>
  <si>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</si>
  <si>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</si>
  <si>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</si>
  <si>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</si>
  <si>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</si>
  <si>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</si>
  <si>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</si>
  <si>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</si>
  <si>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</si>
  <si>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</si>
  <si>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</si>
  <si>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</si>
  <si>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</si>
  <si>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</si>
  <si>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</si>
  <si>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</si>
  <si>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</si>
  <si>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</si>
  <si>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</si>
  <si>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</si>
  <si>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</si>
  <si>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</si>
  <si>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</si>
  <si>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</si>
  <si>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</si>
  <si>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</si>
  <si>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</si>
  <si>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</si>
  <si>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</si>
  <si>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</si>
  <si>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</si>
  <si>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</si>
  <si>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</si>
  <si>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</si>
  <si>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</si>
  <si>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</si>
  <si>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</si>
  <si>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</si>
  <si>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</si>
  <si>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</si>
  <si>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</si>
  <si>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</si>
  <si>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</si>
  <si>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</si>
  <si>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</si>
  <si>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</si>
  <si>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</si>
  <si>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</si>
  <si>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</si>
  <si>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</si>
  <si>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</si>
  <si>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</si>
  <si>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</si>
  <si>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</si>
  <si>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</si>
  <si>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</si>
  <si>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</si>
  <si>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</si>
  <si>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</si>
  <si>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</si>
  <si>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</si>
  <si>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</si>
  <si>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</si>
  <si>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</si>
  <si>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</si>
  <si>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</si>
  <si>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</si>
  <si>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</si>
  <si>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</si>
  <si>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</si>
  <si>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</si>
  <si>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</si>
  <si>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</si>
  <si>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</si>
  <si>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</si>
  <si>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</si>
  <si>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</si>
  <si>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</si>
  <si>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</si>
  <si>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</si>
  <si>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</si>
  <si>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</si>
  <si>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</si>
  <si>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</si>
  <si>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</si>
  <si>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</si>
  <si>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</si>
  <si>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</si>
  <si>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</si>
  <si>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</si>
  <si>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</si>
  <si>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</si>
  <si>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</si>
  <si>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</si>
  <si>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</si>
  <si>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</si>
  <si>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</si>
  <si>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</si>
  <si>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</si>
  <si>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</si>
  <si>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</si>
  <si>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</si>
  <si>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</si>
  <si>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</si>
  <si>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</si>
  <si>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</si>
  <si>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</si>
  <si>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</si>
  <si>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</si>
  <si>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</si>
  <si>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</si>
  <si>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</si>
  <si>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</si>
  <si>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</si>
  <si>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</si>
  <si>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</si>
  <si>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</si>
  <si>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</si>
  <si>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</si>
  <si>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</si>
  <si>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</si>
  <si>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</si>
  <si>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</si>
  <si>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</si>
  <si>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</si>
  <si>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</si>
  <si>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</si>
  <si>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</si>
  <si>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</si>
  <si>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</si>
  <si>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</si>
  <si>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</si>
  <si>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</si>
  <si>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</si>
  <si>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</si>
  <si>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</si>
  <si>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</si>
  <si>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</si>
  <si>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</si>
  <si>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</si>
  <si>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</si>
  <si>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</si>
  <si>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</si>
  <si>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</si>
  <si>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</si>
  <si>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</si>
  <si>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</si>
  <si>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</si>
  <si>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</si>
  <si>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</si>
  <si>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</si>
  <si>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</si>
  <si>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</si>
  <si>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</si>
  <si>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</si>
  <si>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</si>
  <si>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</si>
  <si>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</si>
  <si>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</si>
  <si>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</si>
  <si>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</si>
  <si>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</si>
  <si>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</si>
  <si>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</si>
  <si>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</si>
  <si>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</si>
  <si>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</si>
  <si>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</si>
  <si>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</si>
  <si>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</si>
  <si>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</si>
  <si>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</si>
  <si>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</si>
  <si>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</si>
  <si>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</si>
  <si>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</si>
  <si>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</si>
  <si>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</si>
  <si>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</si>
  <si>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</si>
  <si>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</si>
  <si>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</si>
  <si>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</si>
  <si>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</si>
  <si>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</si>
  <si>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</si>
  <si>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</si>
  <si>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</si>
  <si>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</si>
  <si>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</si>
  <si>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</si>
  <si>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</si>
  <si>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</si>
  <si>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</si>
  <si>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</si>
  <si>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</si>
  <si>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</si>
  <si>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</si>
  <si>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</si>
  <si>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</si>
  <si>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</si>
  <si>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</si>
  <si>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</si>
  <si>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</si>
  <si>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</si>
  <si>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</si>
  <si>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</si>
  <si>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</si>
  <si>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</si>
  <si>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</si>
  <si>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</si>
  <si>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</si>
  <si>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</si>
  <si>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</si>
  <si>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</si>
  <si>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</si>
  <si>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</si>
  <si>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</si>
  <si>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</si>
  <si>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</si>
  <si>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</si>
  <si>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</si>
  <si>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</si>
  <si>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</si>
  <si>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</si>
  <si>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</si>
  <si>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</si>
  <si>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</si>
  <si>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</si>
  <si>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</si>
  <si>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</si>
  <si>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</si>
  <si>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</si>
  <si>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</si>
  <si>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</si>
  <si>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</si>
  <si>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</si>
  <si>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</si>
  <si>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</si>
  <si>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</si>
  <si>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</si>
  <si>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</si>
  <si>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</si>
  <si>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</si>
  <si>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</si>
  <si>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</si>
  <si>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</si>
  <si>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</si>
  <si>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</si>
  <si>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</si>
  <si>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</si>
  <si>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</si>
  <si>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</si>
  <si>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</si>
  <si>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</si>
  <si>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</si>
  <si>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</si>
  <si>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</si>
  <si>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</si>
  <si>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</si>
  <si>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</si>
  <si>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</si>
  <si>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</si>
  <si>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</si>
  <si>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</si>
  <si>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</si>
  <si>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</si>
  <si>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</si>
  <si>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</si>
  <si>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</si>
  <si>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</si>
  <si>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</si>
  <si>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</si>
  <si>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</si>
  <si>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</si>
  <si>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</si>
  <si>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</si>
  <si>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</si>
  <si>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</si>
  <si>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</si>
  <si>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</si>
  <si>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</si>
  <si>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</si>
  <si>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</si>
  <si>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</si>
  <si>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</si>
  <si>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</si>
  <si>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</si>
  <si>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</si>
  <si>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</si>
  <si>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</si>
  <si>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</si>
  <si>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</si>
  <si>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</si>
  <si>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</si>
  <si>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</si>
  <si>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</si>
  <si>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</si>
  <si>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</si>
  <si>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</si>
  <si>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</si>
  <si>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</si>
  <si>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</si>
  <si>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</si>
  <si>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</si>
  <si>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</si>
  <si>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</si>
  <si>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</si>
  <si>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</si>
  <si>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</si>
  <si>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</si>
  <si>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</si>
  <si>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</si>
  <si>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</si>
  <si>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</si>
  <si>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</si>
  <si>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</si>
  <si>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</si>
  <si>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</si>
  <si>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</si>
  <si>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</si>
  <si>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</si>
  <si>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</si>
  <si>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</si>
  <si>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</si>
  <si>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</si>
  <si>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</si>
  <si>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</si>
  <si>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</si>
  <si>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</si>
  <si>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</si>
  <si>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</si>
  <si>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</si>
  <si>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</si>
  <si>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</si>
  <si>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</si>
  <si>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</si>
  <si>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</si>
  <si>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</si>
  <si>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</si>
  <si>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</si>
  <si>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</si>
  <si>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</si>
  <si>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</si>
  <si>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</si>
  <si>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</si>
  <si>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</si>
  <si>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</si>
  <si>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</si>
  <si>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</si>
  <si>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</si>
  <si>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</si>
  <si>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</si>
  <si>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</si>
  <si>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</si>
  <si>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</si>
  <si>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</si>
  <si>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</si>
  <si>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</si>
  <si>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</si>
  <si>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</si>
  <si>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</si>
  <si>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</si>
  <si>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</si>
  <si>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</si>
  <si>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</si>
  <si>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</si>
  <si>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</si>
  <si>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</si>
  <si>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</si>
  <si>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</si>
  <si>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</si>
  <si>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</si>
  <si>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</si>
  <si>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</si>
  <si>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</si>
  <si>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</si>
  <si>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</si>
  <si>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</si>
  <si>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</si>
  <si>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</si>
  <si>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</si>
  <si>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</si>
  <si>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</si>
  <si>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</si>
  <si>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</si>
  <si>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</si>
  <si>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</si>
  <si>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</si>
  <si>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</si>
  <si>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</si>
  <si>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</si>
  <si>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</si>
  <si>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</si>
  <si>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</si>
  <si>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</si>
  <si>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</si>
  <si>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</si>
  <si>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</si>
  <si>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</si>
  <si>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</si>
  <si>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</si>
  <si>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</si>
  <si>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</si>
  <si>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</si>
  <si>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</si>
  <si>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</si>
  <si>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</si>
  <si>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</si>
  <si>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</si>
  <si>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</si>
  <si>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</si>
  <si>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</si>
  <si>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</si>
  <si>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</si>
  <si>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</si>
  <si>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</si>
  <si>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</si>
  <si>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</si>
  <si>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</si>
  <si>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</si>
  <si>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</si>
  <si>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</si>
  <si>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</si>
  <si>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</si>
  <si>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</si>
  <si>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</si>
  <si>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</si>
  <si>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</si>
  <si>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</si>
  <si>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</si>
  <si>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</si>
  <si>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</si>
  <si>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</si>
  <si>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</si>
  <si>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</si>
  <si>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</si>
  <si>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</si>
  <si>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</si>
  <si>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</si>
  <si>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</si>
  <si>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</si>
  <si>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</si>
  <si>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</si>
  <si>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</si>
  <si>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</si>
  <si>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</si>
  <si>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</si>
  <si>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</si>
  <si>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</si>
  <si>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</si>
  <si>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</si>
  <si>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</si>
  <si>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</si>
  <si>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</si>
  <si>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</si>
  <si>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</si>
  <si>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</si>
  <si>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</si>
  <si>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</si>
  <si>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</si>
  <si>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</si>
  <si>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</si>
  <si>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</si>
  <si>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</si>
  <si>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</si>
  <si>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</si>
  <si>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</si>
  <si>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</si>
  <si>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</si>
  <si>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</si>
  <si>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</si>
  <si>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</si>
  <si>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</si>
  <si>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</si>
  <si>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</si>
  <si>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</si>
  <si>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</si>
  <si>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</si>
  <si>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</si>
  <si>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</si>
  <si>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</si>
  <si>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</si>
  <si>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</si>
  <si>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</si>
  <si>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</si>
  <si>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</si>
  <si>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</si>
  <si>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</si>
  <si>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</si>
  <si>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</si>
  <si>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</si>
  <si>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</si>
  <si>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</si>
  <si>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</si>
  <si>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</si>
  <si>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</si>
  <si>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</si>
  <si>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</si>
  <si>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</si>
  <si>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</si>
  <si>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</si>
  <si>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</si>
  <si>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</si>
  <si>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</si>
  <si>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</si>
  <si>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</si>
  <si>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</si>
  <si>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</si>
  <si>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</si>
  <si>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</si>
  <si>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</si>
  <si>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</si>
  <si>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</si>
  <si>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</si>
  <si>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</si>
  <si>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</si>
  <si>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</si>
  <si>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</si>
  <si>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</si>
  <si>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</si>
  <si>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</si>
  <si>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</si>
  <si>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</si>
  <si>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</si>
  <si>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</si>
  <si>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</si>
  <si>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</si>
  <si>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</si>
  <si>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</si>
  <si>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</si>
  <si>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</si>
  <si>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</si>
  <si>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</si>
  <si>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</si>
  <si>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</si>
  <si>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</si>
  <si>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</si>
  <si>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</si>
  <si>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</si>
  <si>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</si>
  <si>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</si>
  <si>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</si>
  <si>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</si>
  <si>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</si>
  <si>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</si>
  <si>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</si>
  <si>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</si>
  <si>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</si>
  <si>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</si>
  <si>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</si>
  <si>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</si>
  <si>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</si>
  <si>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</si>
  <si>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</si>
  <si>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</si>
  <si>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</si>
  <si>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</si>
  <si>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</si>
  <si>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</si>
  <si>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</si>
  <si>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</si>
  <si>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</si>
  <si>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</si>
  <si>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</si>
  <si>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</si>
  <si>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</si>
  <si>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</si>
  <si>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</si>
  <si>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</si>
  <si>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</si>
  <si>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</si>
  <si>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</si>
  <si>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</si>
  <si>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</si>
  <si>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</si>
  <si>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</si>
  <si>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</si>
  <si>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</si>
  <si>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</si>
  <si>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</si>
  <si>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</si>
  <si>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</si>
  <si>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</si>
  <si>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</si>
  <si>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</si>
  <si>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</si>
  <si>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</si>
  <si>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</si>
  <si>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</si>
  <si>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</si>
  <si>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</si>
  <si>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</si>
  <si>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</si>
  <si>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</si>
  <si>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</si>
  <si>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</si>
  <si>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</si>
  <si>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</si>
  <si>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</si>
  <si>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</si>
  <si>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</si>
  <si>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</si>
  <si>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</si>
  <si>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</si>
  <si>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</si>
  <si>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</si>
  <si>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</si>
  <si>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</si>
  <si>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</si>
  <si>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</si>
  <si>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</si>
  <si>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</si>
  <si>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</si>
  <si>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</si>
  <si>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</si>
  <si>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</si>
  <si>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</si>
  <si>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</si>
  <si>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</si>
  <si>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</si>
  <si>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</si>
  <si>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</si>
  <si>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</si>
  <si>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</si>
  <si>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</si>
  <si>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</si>
  <si>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</si>
  <si>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</si>
  <si>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</si>
  <si>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</si>
  <si>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</si>
  <si>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</si>
  <si>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</si>
  <si>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</si>
  <si>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</si>
  <si>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</si>
  <si>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</si>
  <si>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</si>
  <si>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</si>
  <si>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</si>
  <si>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</si>
  <si>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</si>
  <si>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</si>
  <si>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</si>
  <si>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</si>
  <si>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</si>
  <si>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</si>
  <si>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</si>
  <si>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</si>
  <si>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</si>
  <si>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</si>
  <si>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</si>
  <si>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</si>
  <si>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</si>
  <si>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</si>
  <si>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</si>
  <si>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</si>
  <si>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</si>
  <si>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</si>
  <si>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</si>
  <si>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</si>
  <si>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</si>
  <si>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</si>
  <si>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</si>
  <si>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</si>
  <si>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</si>
  <si>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</si>
  <si>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</si>
  <si>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</si>
  <si>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</si>
  <si>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</si>
  <si>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</si>
  <si>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</si>
  <si>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</si>
  <si>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</si>
  <si>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</si>
  <si>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</si>
  <si>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</si>
  <si>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</si>
  <si>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</si>
  <si>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</si>
  <si>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</si>
  <si>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</si>
  <si>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</si>
  <si>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</si>
  <si>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</si>
  <si>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</si>
  <si>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</si>
  <si>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</si>
  <si>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</si>
  <si>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</si>
  <si>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</si>
  <si>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</si>
  <si>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</si>
  <si>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</si>
  <si>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</si>
  <si>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</si>
  <si>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</si>
  <si>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</si>
  <si>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</si>
  <si>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</si>
  <si>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</si>
  <si>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</si>
  <si>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</si>
  <si>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</si>
  <si>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</si>
  <si>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</si>
  <si>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</si>
  <si>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</si>
  <si>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</si>
  <si>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</si>
  <si>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</si>
  <si>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</si>
  <si>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</si>
  <si>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</si>
  <si>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</si>
  <si>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</si>
  <si>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</si>
  <si>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</si>
  <si>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</si>
  <si>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</si>
  <si>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</si>
  <si>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</si>
  <si>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</si>
  <si>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</si>
  <si>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</si>
  <si>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</si>
  <si>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</si>
  <si>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</si>
  <si>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</si>
  <si>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</si>
  <si>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</si>
  <si>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</si>
  <si>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</si>
  <si>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</si>
  <si>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</si>
  <si>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</si>
  <si>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</si>
  <si>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</si>
  <si>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</si>
  <si>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</si>
  <si>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</si>
  <si>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</si>
  <si>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</si>
  <si>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</si>
  <si>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</si>
  <si>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</si>
  <si>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</si>
  <si>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</si>
  <si>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</si>
  <si>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</si>
  <si>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</si>
  <si>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</si>
  <si>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</si>
  <si>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</si>
  <si>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</si>
  <si>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</si>
  <si>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</si>
  <si>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</si>
  <si>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</si>
  <si>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</si>
  <si>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</si>
  <si>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</si>
  <si>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</si>
  <si>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</si>
  <si>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</si>
  <si>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</si>
  <si>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</si>
  <si>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</si>
  <si>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</si>
  <si>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</si>
  <si>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</si>
  <si>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</si>
  <si>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</si>
  <si>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</si>
  <si>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</si>
  <si>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</si>
  <si>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</si>
  <si>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</si>
  <si>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</si>
  <si>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</si>
  <si>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</si>
  <si>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</si>
  <si>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</si>
  <si>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</si>
  <si>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</si>
  <si>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</si>
  <si>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</si>
  <si>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</si>
  <si>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</si>
  <si>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</si>
  <si>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</si>
  <si>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</si>
  <si>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</si>
  <si>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</si>
  <si>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</si>
  <si>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</si>
  <si>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</si>
  <si>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</si>
  <si>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</si>
  <si>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</si>
  <si>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</si>
  <si>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</si>
  <si>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</si>
  <si>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</si>
  <si>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</si>
  <si>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</si>
  <si>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</si>
  <si>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</si>
  <si>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</si>
  <si>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</si>
  <si>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</si>
  <si>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</si>
  <si>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</si>
  <si>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</si>
  <si>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</si>
  <si>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</si>
  <si>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</si>
  <si>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</si>
  <si>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</si>
  <si>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</si>
  <si>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</si>
  <si>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</si>
  <si>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</si>
  <si>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</si>
  <si>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</si>
  <si>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</si>
  <si>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</si>
  <si>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</si>
  <si>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</si>
  <si>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</si>
  <si>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</si>
  <si>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</si>
  <si>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</si>
  <si>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</si>
  <si>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</si>
  <si>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</si>
  <si>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</si>
  <si>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</si>
  <si>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</si>
  <si>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</si>
  <si>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</si>
  <si>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</si>
  <si>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</si>
  <si>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</si>
  <si>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</si>
  <si>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</si>
  <si>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</si>
  <si>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</si>
  <si>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</si>
  <si>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</si>
  <si>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</si>
  <si>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</si>
  <si>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</si>
  <si>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</si>
  <si>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</si>
  <si>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</si>
  <si>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</si>
  <si>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</si>
  <si>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</si>
  <si>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</si>
  <si>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</si>
  <si>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</si>
  <si>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</si>
  <si>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</si>
  <si>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</si>
  <si>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</si>
  <si>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</si>
  <si>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</si>
  <si>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</si>
  <si>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</si>
  <si>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</si>
  <si>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</si>
  <si>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</si>
  <si>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</si>
  <si>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</si>
  <si>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</si>
  <si>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</si>
  <si>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</si>
  <si>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</si>
  <si>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</si>
  <si>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</si>
  <si>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</si>
  <si>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</si>
  <si>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</si>
  <si>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</si>
  <si>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</si>
  <si>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</si>
  <si>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</si>
  <si>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</si>
  <si>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</si>
  <si>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</si>
  <si>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</si>
  <si>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</si>
  <si>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</si>
  <si>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</si>
  <si>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</si>
  <si>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</si>
  <si>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</si>
  <si>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</si>
  <si>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</si>
  <si>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</si>
  <si>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</si>
  <si>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</si>
  <si>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</si>
  <si>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</si>
  <si>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</si>
  <si>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</si>
  <si>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</si>
  <si>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</si>
  <si>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</si>
  <si>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</si>
  <si>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</si>
  <si>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</si>
  <si>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</si>
  <si>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</si>
  <si>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</si>
  <si>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</si>
  <si>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</si>
  <si>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</si>
  <si>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</si>
  <si>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</si>
  <si>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</si>
  <si>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</si>
  <si>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</si>
  <si>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</si>
  <si>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</si>
  <si>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</si>
  <si>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</si>
  <si>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</si>
  <si>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</si>
  <si>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</si>
  <si>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</si>
  <si>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</si>
  <si>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</si>
  <si>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</si>
  <si>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</si>
  <si>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</si>
  <si>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</si>
  <si>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</si>
  <si>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</si>
  <si>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</si>
  <si>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</si>
  <si>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</si>
  <si>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</si>
  <si>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</si>
  <si>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</si>
  <si>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</si>
  <si>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</si>
  <si>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</si>
  <si>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</si>
  <si>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</si>
  <si>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</si>
  <si>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</si>
  <si>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</si>
  <si>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</si>
  <si>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</si>
  <si>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</si>
  <si>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</si>
  <si>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</si>
  <si>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</si>
  <si>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</si>
  <si>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</si>
  <si>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</si>
  <si>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</si>
  <si>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</si>
  <si>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</si>
  <si>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</si>
  <si>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</si>
  <si>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</si>
  <si>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</si>
  <si>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</si>
  <si>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</si>
  <si>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</si>
  <si>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</si>
  <si>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</si>
  <si>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</si>
  <si>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</si>
  <si>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</si>
  <si>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</si>
  <si>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</si>
  <si>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</si>
  <si>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</si>
  <si>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</si>
  <si>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</si>
  <si>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</si>
  <si>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</si>
  <si>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</si>
  <si>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</si>
  <si>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</si>
  <si>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</si>
  <si>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</si>
  <si>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</si>
  <si>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</si>
  <si>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</si>
  <si>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</si>
  <si>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</si>
  <si>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</si>
  <si>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</si>
  <si>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</si>
  <si>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</si>
  <si>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</si>
  <si>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</si>
  <si>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</si>
  <si>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</si>
  <si>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</si>
  <si>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</si>
  <si>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</si>
  <si>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</si>
  <si>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</si>
  <si>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</si>
  <si>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</si>
  <si>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</si>
  <si>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</si>
  <si>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</si>
  <si>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</si>
  <si>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</si>
  <si>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</si>
  <si>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</si>
  <si>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</si>
  <si>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</si>
  <si>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</si>
  <si>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</si>
  <si>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</si>
  <si>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</si>
  <si>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</si>
  <si>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</si>
  <si>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</si>
  <si>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</si>
  <si>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</si>
  <si>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</si>
  <si>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</si>
  <si>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</si>
  <si>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</si>
  <si>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</si>
  <si>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</si>
  <si>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</si>
  <si>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</si>
  <si>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</si>
  <si>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</si>
  <si>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</si>
  <si>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</si>
  <si>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</si>
  <si>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</si>
  <si>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</si>
  <si>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</si>
  <si>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</si>
  <si>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</si>
  <si>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</si>
  <si>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</si>
  <si>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</si>
  <si>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</si>
  <si>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</si>
  <si>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</si>
  <si>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</si>
  <si>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</si>
  <si>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</si>
  <si>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</si>
  <si>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</si>
  <si>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</si>
  <si>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</si>
  <si>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</si>
  <si>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</si>
  <si>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</si>
  <si>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</si>
  <si>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</si>
  <si>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</si>
  <si>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</si>
  <si>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</si>
  <si>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</si>
  <si>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</si>
  <si>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</si>
  <si>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</si>
  <si>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</si>
  <si>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</si>
  <si>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</si>
  <si>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</si>
  <si>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</si>
  <si>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</si>
  <si>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</si>
  <si>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</si>
  <si>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</si>
  <si>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</si>
  <si>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</si>
  <si>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</si>
  <si>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</si>
  <si>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</si>
  <si>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</si>
  <si>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</si>
  <si>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</si>
  <si>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</si>
  <si>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</si>
  <si>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</si>
  <si>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</si>
  <si>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</si>
  <si>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</si>
  <si>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</si>
  <si>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</si>
  <si>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</si>
  <si>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</si>
  <si>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</si>
  <si>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</si>
  <si>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</si>
  <si>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</si>
  <si>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</si>
  <si>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</si>
  <si>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</si>
  <si>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</si>
  <si>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</si>
  <si>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</si>
  <si>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</si>
  <si>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</si>
  <si>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</si>
  <si>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</si>
  <si>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</si>
  <si>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</si>
  <si>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</si>
  <si>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</si>
  <si>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</si>
  <si>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</si>
  <si>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</si>
  <si>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</si>
  <si>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</si>
  <si>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</si>
  <si>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</si>
  <si>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</si>
  <si>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</si>
  <si>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</si>
  <si>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</si>
  <si>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</si>
  <si>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</si>
  <si>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</si>
  <si>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</si>
  <si>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</si>
  <si>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</si>
  <si>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</si>
  <si>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</si>
  <si>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</si>
  <si>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</si>
  <si>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</si>
  <si>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</si>
  <si>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</si>
  <si>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</si>
  <si>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</si>
  <si>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</si>
  <si>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</si>
  <si>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</si>
  <si>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</si>
  <si>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</si>
  <si>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</si>
  <si>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</si>
  <si>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</si>
  <si>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</si>
  <si>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</si>
  <si>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</si>
  <si>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</si>
  <si>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</si>
  <si>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</si>
  <si>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</si>
  <si>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</si>
  <si>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</si>
  <si>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</si>
  <si>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</si>
  <si>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</si>
  <si>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</si>
  <si>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</si>
  <si>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</si>
  <si>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</si>
  <si>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</si>
  <si>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</si>
  <si>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</si>
  <si>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</si>
  <si>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</si>
  <si>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</si>
  <si>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</si>
  <si>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</si>
  <si>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</si>
  <si>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</si>
  <si>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</si>
  <si>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</si>
  <si>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</si>
  <si>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</si>
  <si>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</si>
  <si>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</si>
  <si>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</si>
  <si>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</si>
  <si>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</si>
  <si>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</si>
  <si>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</si>
  <si>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</si>
  <si>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</si>
  <si>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</si>
  <si>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</si>
  <si>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</si>
  <si>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</si>
  <si>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</si>
  <si>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</si>
  <si>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</si>
  <si>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</si>
  <si>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</si>
  <si>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</si>
  <si>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</si>
  <si>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</si>
  <si>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</si>
  <si>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</si>
  <si>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</si>
  <si>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</si>
  <si>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</si>
  <si>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</si>
  <si>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</si>
  <si>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</si>
  <si>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</si>
  <si>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</si>
  <si>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</si>
  <si>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</si>
  <si>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</si>
  <si>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</si>
  <si>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</si>
  <si>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</si>
  <si>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</si>
  <si>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</si>
  <si>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</si>
  <si>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</si>
  <si>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</si>
  <si>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</si>
  <si>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</si>
  <si>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</si>
  <si>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</si>
  <si>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</si>
  <si>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</si>
  <si>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</si>
  <si>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</si>
  <si>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</si>
  <si>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</si>
  <si>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</si>
  <si>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</si>
  <si>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</si>
  <si>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</si>
  <si>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</si>
  <si>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</si>
  <si>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</si>
  <si>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</si>
  <si>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</si>
  <si>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</si>
  <si>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</si>
  <si>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</si>
  <si>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</si>
  <si>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</si>
  <si>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</si>
  <si>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</si>
  <si>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</si>
  <si>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</si>
  <si>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</si>
  <si>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</si>
  <si>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</si>
  <si>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</si>
  <si>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</si>
  <si>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</si>
  <si>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</si>
  <si>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</si>
  <si>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</si>
  <si>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</si>
  <si>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</si>
  <si>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</si>
  <si>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</si>
  <si>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</si>
  <si>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</si>
  <si>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</si>
  <si>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</si>
  <si>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</si>
  <si>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</si>
  <si>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</si>
  <si>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</si>
  <si>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</si>
  <si>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</si>
  <si>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</si>
  <si>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</si>
  <si>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</si>
  <si>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</si>
  <si>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</si>
  <si>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</si>
  <si>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</si>
  <si>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</si>
  <si>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</si>
  <si>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</si>
  <si>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</si>
  <si>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</si>
  <si>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</si>
  <si>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</si>
  <si>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</si>
  <si>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</si>
  <si>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</si>
  <si>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</si>
  <si>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</si>
  <si>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</si>
  <si>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</si>
  <si>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</si>
  <si>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</si>
  <si>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</si>
  <si>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</si>
  <si>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</si>
  <si>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</si>
  <si>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</si>
  <si>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</si>
  <si>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</si>
  <si>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</si>
  <si>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</si>
  <si>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</si>
  <si>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</si>
  <si>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</si>
  <si>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</si>
  <si>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</si>
  <si>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</si>
  <si>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</si>
  <si>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</si>
  <si>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</si>
  <si>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</si>
  <si>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</si>
  <si>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</si>
  <si>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</si>
  <si>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</si>
  <si>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</si>
  <si>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</si>
  <si>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</si>
  <si>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</si>
  <si>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</si>
  <si>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</si>
  <si>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</si>
  <si>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</si>
  <si>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</si>
  <si>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</si>
  <si>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</si>
  <si>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</si>
  <si>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</si>
  <si>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</si>
  <si>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</si>
  <si>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</si>
  <si>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</si>
  <si>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</si>
  <si>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</si>
  <si>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</si>
  <si>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</si>
  <si>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</si>
  <si>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</si>
  <si>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</si>
  <si>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</si>
  <si>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</si>
  <si>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</si>
  <si>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</si>
  <si>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</si>
  <si>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</si>
  <si>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</si>
  <si>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</si>
  <si>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</si>
  <si>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</si>
  <si>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</si>
  <si>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</si>
  <si>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</si>
  <si>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</si>
  <si>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</si>
  <si>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</si>
  <si>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</si>
  <si>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</si>
  <si>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</si>
  <si>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</si>
  <si>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</si>
  <si>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</si>
  <si>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</si>
  <si>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</si>
  <si>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</si>
  <si>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</si>
  <si>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</si>
  <si>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</si>
  <si>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</si>
  <si>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</si>
  <si>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</si>
  <si>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</si>
  <si>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</si>
  <si>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</si>
  <si>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</si>
  <si>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</si>
  <si>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</si>
  <si>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</si>
  <si>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</si>
  <si>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</si>
  <si>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</si>
  <si>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</si>
  <si>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</si>
  <si>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</si>
  <si>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</si>
  <si>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</si>
  <si>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</si>
  <si>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</si>
  <si>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</si>
  <si>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</si>
  <si>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</si>
  <si>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</si>
  <si>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</si>
  <si>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</si>
  <si>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</si>
  <si>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</si>
  <si>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</si>
  <si>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</si>
  <si>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</si>
  <si>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</si>
  <si>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</si>
  <si>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</si>
  <si>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</si>
  <si>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</si>
  <si>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</si>
  <si>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</si>
  <si>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</si>
  <si>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</si>
  <si>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</si>
  <si>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</si>
  <si>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</si>
  <si>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</si>
  <si>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</si>
  <si>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</si>
  <si>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</si>
  <si>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</si>
  <si>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</si>
  <si>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</si>
  <si>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</si>
  <si>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</si>
  <si>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</si>
  <si>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</si>
  <si>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</si>
  <si>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</si>
  <si>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</si>
  <si>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</si>
  <si>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</si>
  <si>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</si>
  <si>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</si>
  <si>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</si>
  <si>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</si>
  <si>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</si>
  <si>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</si>
  <si>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</si>
  <si>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</si>
  <si>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</si>
  <si>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</si>
  <si>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</si>
  <si>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</si>
  <si>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</si>
  <si>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</si>
  <si>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</si>
  <si>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</si>
  <si>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</si>
  <si>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</si>
  <si>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</si>
  <si>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</si>
  <si>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</si>
  <si>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</si>
  <si>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</si>
  <si>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</si>
  <si>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</si>
  <si>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</si>
  <si>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</si>
  <si>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</si>
  <si>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</si>
  <si>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</si>
  <si>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</si>
  <si>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</si>
  <si>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</si>
  <si>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</si>
  <si>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</si>
  <si>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</si>
  <si>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</si>
  <si>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</si>
  <si>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</si>
  <si>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</si>
  <si>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</si>
  <si>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</si>
  <si>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</si>
  <si>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</si>
  <si>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</si>
  <si>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</si>
  <si>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</si>
  <si>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</si>
  <si>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</si>
  <si>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</si>
  <si>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</si>
  <si>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</si>
  <si>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</si>
  <si>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</si>
  <si>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</si>
  <si>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</si>
  <si>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</si>
  <si>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</si>
  <si>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</si>
  <si>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</si>
  <si>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</si>
  <si>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</si>
  <si>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</si>
  <si>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</si>
  <si>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</si>
  <si>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</si>
  <si>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</si>
  <si>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</si>
  <si>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</si>
  <si>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</si>
  <si>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</si>
  <si>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</si>
  <si>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</si>
  <si>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</si>
  <si>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</si>
  <si>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</si>
  <si>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</si>
  <si>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</si>
  <si>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</si>
  <si>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</si>
  <si>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</si>
  <si>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</si>
  <si>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</si>
  <si>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</si>
  <si>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</si>
  <si>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</si>
  <si>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</si>
  <si>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</si>
  <si>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</si>
  <si>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</si>
  <si>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</si>
  <si>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</si>
  <si>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</si>
  <si>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</si>
  <si>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</si>
  <si>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</si>
  <si>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</si>
  <si>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</si>
  <si>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</si>
  <si>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</si>
  <si>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</si>
  <si>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</si>
  <si>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</si>
  <si>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</si>
  <si>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</si>
  <si>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</si>
  <si>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</si>
  <si>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</si>
  <si>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</si>
  <si>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</si>
  <si>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</si>
  <si>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</si>
  <si>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</si>
  <si>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</si>
  <si>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</si>
  <si>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</si>
  <si>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</si>
  <si>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</si>
  <si>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</si>
  <si>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</si>
  <si>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</si>
  <si>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</si>
  <si>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</si>
  <si>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</si>
  <si>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</si>
  <si>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</si>
  <si>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</si>
  <si>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</si>
  <si>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</si>
  <si>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</si>
  <si>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</si>
  <si>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</si>
  <si>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</si>
  <si>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</si>
  <si>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31  DE  MAYO  DEL 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</si>
</sst>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Black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 Black"/>
      <family val="2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4"/>
      <name val="Arial"/>
      <family val="2"/>
    </font>
    <font>
      <sz val="4"/>
      <color theme="1"/>
      <name val="Arial"/>
      <family val="2"/>
    </font>
    <font>
      <b/>
      <sz val="10"/>
      <color theme="1"/>
      <name val="Arial Black"/>
      <family val="2"/>
    </font>
    <font>
      <b/>
      <sz val="12"/>
      <name val="Arial Black"/>
      <family val="2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45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6" fillId="0" borderId="0" xfId="0" applyFont="1" applyBorder="1"/>
    <xf numFmtId="0" fontId="10" fillId="0" borderId="1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0" fillId="0" borderId="5" xfId="0" applyFont="1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/>
    <xf numFmtId="0" fontId="0" fillId="0" borderId="12" xfId="0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165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0" fillId="0" borderId="1" xfId="1" applyNumberFormat="1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/>
    <xf numFmtId="4" fontId="0" fillId="0" borderId="13" xfId="0" applyNumberFormat="1" applyBorder="1"/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4" fontId="0" fillId="0" borderId="0" xfId="0" applyNumberFormat="1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4" fillId="0" borderId="16" xfId="0" applyNumberFormat="1" applyFont="1" applyBorder="1"/>
    <xf numFmtId="4" fontId="4" fillId="0" borderId="15" xfId="0" applyNumberFormat="1" applyFont="1" applyBorder="1"/>
    <xf numFmtId="0" fontId="17" fillId="0" borderId="1" xfId="0" applyFont="1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14" fontId="8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8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7" fillId="0" borderId="5" xfId="0" applyFont="1" applyBorder="1"/>
    <xf numFmtId="0" fontId="0" fillId="0" borderId="2" xfId="0" applyBorder="1"/>
    <xf numFmtId="0" fontId="0" fillId="0" borderId="4" xfId="0" applyBorder="1"/>
    <xf numFmtId="165" fontId="0" fillId="0" borderId="14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14" fontId="8" fillId="0" borderId="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" fontId="8" fillId="0" borderId="5" xfId="0" applyNumberFormat="1" applyFont="1" applyBorder="1" applyAlignment="1">
      <alignment horizontal="right"/>
    </xf>
    <xf numFmtId="0" fontId="8" fillId="0" borderId="1" xfId="0" applyFont="1" applyFill="1" applyBorder="1"/>
    <xf numFmtId="4" fontId="0" fillId="0" borderId="5" xfId="0" applyNumberFormat="1" applyBorder="1" applyAlignment="1">
      <alignment horizontal="right"/>
    </xf>
    <xf numFmtId="0" fontId="14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8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" fontId="0" fillId="0" borderId="1" xfId="0" applyNumberFormat="1" applyBorder="1" applyAlignment="1"/>
    <xf numFmtId="0" fontId="8" fillId="0" borderId="1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7" fillId="2" borderId="1" xfId="0" applyFont="1" applyFill="1" applyBorder="1"/>
    <xf numFmtId="0" fontId="8" fillId="2" borderId="1" xfId="0" applyFont="1" applyFill="1" applyBorder="1"/>
    <xf numFmtId="0" fontId="18" fillId="2" borderId="1" xfId="0" applyFont="1" applyFill="1" applyBorder="1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4" fontId="21" fillId="2" borderId="1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4" fontId="21" fillId="2" borderId="1" xfId="0" applyNumberFormat="1" applyFont="1" applyFill="1" applyBorder="1" applyAlignment="1">
      <alignment horizontal="right"/>
    </xf>
    <xf numFmtId="4" fontId="0" fillId="0" borderId="19" xfId="0" applyNumberFormat="1" applyBorder="1"/>
    <xf numFmtId="0" fontId="0" fillId="0" borderId="10" xfId="0" applyBorder="1"/>
    <xf numFmtId="0" fontId="8" fillId="0" borderId="0" xfId="0" applyFont="1"/>
    <xf numFmtId="0" fontId="13" fillId="0" borderId="19" xfId="0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right"/>
    </xf>
    <xf numFmtId="0" fontId="0" fillId="0" borderId="20" xfId="0" applyBorder="1"/>
    <xf numFmtId="165" fontId="0" fillId="0" borderId="20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7" fillId="2" borderId="1" xfId="0" applyFont="1" applyFill="1" applyBorder="1" applyAlignment="1"/>
    <xf numFmtId="0" fontId="8" fillId="0" borderId="12" xfId="0" applyFont="1" applyBorder="1"/>
    <xf numFmtId="165" fontId="0" fillId="0" borderId="22" xfId="0" applyNumberFormat="1" applyBorder="1" applyAlignment="1">
      <alignment horizontal="left"/>
    </xf>
    <xf numFmtId="4" fontId="13" fillId="0" borderId="1" xfId="0" applyNumberFormat="1" applyFont="1" applyBorder="1"/>
    <xf numFmtId="0" fontId="0" fillId="0" borderId="23" xfId="0" applyBorder="1"/>
    <xf numFmtId="4" fontId="22" fillId="0" borderId="5" xfId="0" applyNumberFormat="1" applyFont="1" applyBorder="1" applyAlignment="1">
      <alignment horizontal="right"/>
    </xf>
    <xf numFmtId="0" fontId="18" fillId="0" borderId="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13" fillId="0" borderId="10" xfId="0" applyFont="1" applyBorder="1" applyAlignment="1">
      <alignment horizontal="center"/>
    </xf>
    <xf numFmtId="4" fontId="13" fillId="0" borderId="5" xfId="0" applyNumberFormat="1" applyFont="1" applyBorder="1"/>
    <xf numFmtId="0" fontId="8" fillId="2" borderId="12" xfId="0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" fontId="13" fillId="0" borderId="12" xfId="0" applyNumberFormat="1" applyFont="1" applyBorder="1"/>
    <xf numFmtId="0" fontId="13" fillId="0" borderId="1" xfId="0" applyFont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/>
    <xf numFmtId="0" fontId="7" fillId="0" borderId="1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" xfId="0" applyFont="1" applyBorder="1" applyAlignment="1">
      <alignment horizontal="center"/>
    </xf>
    <xf numFmtId="4" fontId="7" fillId="0" borderId="12" xfId="0" applyNumberFormat="1" applyFont="1" applyBorder="1"/>
    <xf numFmtId="4" fontId="8" fillId="0" borderId="5" xfId="0" applyNumberFormat="1" applyFont="1" applyBorder="1"/>
    <xf numFmtId="4" fontId="7" fillId="0" borderId="0" xfId="0" applyNumberFormat="1" applyFont="1" applyBorder="1"/>
    <xf numFmtId="4" fontId="7" fillId="0" borderId="17" xfId="0" applyNumberFormat="1" applyFont="1" applyBorder="1"/>
    <xf numFmtId="4" fontId="20" fillId="0" borderId="16" xfId="0" applyNumberFormat="1" applyFont="1" applyBorder="1"/>
    <xf numFmtId="0" fontId="13" fillId="0" borderId="1" xfId="0" applyFont="1" applyBorder="1" applyAlignment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1" xfId="0" applyFont="1" applyBorder="1" applyAlignment="1">
      <alignment horizontal="right"/>
    </xf>
    <xf numFmtId="14" fontId="8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6" fillId="0" borderId="1" xfId="0" applyFont="1" applyBorder="1"/>
    <xf numFmtId="4" fontId="8" fillId="0" borderId="12" xfId="0" applyNumberFormat="1" applyFont="1" applyBorder="1"/>
    <xf numFmtId="0" fontId="4" fillId="0" borderId="25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8" fillId="0" borderId="2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4" fontId="10" fillId="0" borderId="1" xfId="0" applyNumberFormat="1" applyFont="1" applyBorder="1"/>
    <xf numFmtId="0" fontId="7" fillId="0" borderId="0" xfId="0" applyFont="1" applyFill="1" applyBorder="1"/>
    <xf numFmtId="0" fontId="7" fillId="0" borderId="10" xfId="0" applyFont="1" applyFill="1" applyBorder="1"/>
    <xf numFmtId="0" fontId="8" fillId="0" borderId="24" xfId="0" applyFont="1" applyBorder="1" applyAlignment="1">
      <alignment horizontal="center"/>
    </xf>
    <xf numFmtId="0" fontId="24" fillId="0" borderId="1" xfId="0" applyFont="1" applyFill="1" applyBorder="1"/>
    <xf numFmtId="0" fontId="24" fillId="2" borderId="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right"/>
    </xf>
    <xf numFmtId="4" fontId="4" fillId="0" borderId="29" xfId="0" applyNumberFormat="1" applyFont="1" applyBorder="1"/>
    <xf numFmtId="4" fontId="4" fillId="0" borderId="30" xfId="0" applyNumberFormat="1" applyFont="1" applyBorder="1"/>
    <xf numFmtId="0" fontId="0" fillId="0" borderId="10" xfId="0" applyBorder="1" applyAlignment="1">
      <alignment horizontal="center"/>
    </xf>
    <xf numFmtId="0" fontId="7" fillId="0" borderId="10" xfId="0" applyFont="1" applyBorder="1"/>
    <xf numFmtId="0" fontId="0" fillId="0" borderId="24" xfId="0" applyBorder="1"/>
    <xf numFmtId="0" fontId="17" fillId="0" borderId="10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1" xfId="0" applyNumberFormat="1" applyFont="1" applyBorder="1"/>
    <xf numFmtId="0" fontId="24" fillId="0" borderId="1" xfId="0" applyFont="1" applyBorder="1" applyAlignment="1">
      <alignment horizontal="center"/>
    </xf>
    <xf numFmtId="4" fontId="0" fillId="0" borderId="1" xfId="0" applyNumberFormat="1" applyFont="1" applyBorder="1"/>
    <xf numFmtId="4" fontId="4" fillId="0" borderId="12" xfId="0" applyNumberFormat="1" applyFont="1" applyBorder="1"/>
    <xf numFmtId="4" fontId="0" fillId="0" borderId="5" xfId="0" applyNumberFormat="1" applyFont="1" applyBorder="1"/>
    <xf numFmtId="4" fontId="0" fillId="0" borderId="3" xfId="0" applyNumberFormat="1" applyFont="1" applyBorder="1"/>
    <xf numFmtId="4" fontId="0" fillId="0" borderId="6" xfId="0" applyNumberFormat="1" applyFont="1" applyBorder="1"/>
    <xf numFmtId="4" fontId="4" fillId="0" borderId="13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23" xfId="0" applyNumberFormat="1" applyBorder="1"/>
    <xf numFmtId="0" fontId="8" fillId="0" borderId="0" xfId="0" applyFont="1" applyAlignment="1">
      <alignment horizontal="center"/>
    </xf>
    <xf numFmtId="165" fontId="0" fillId="0" borderId="4" xfId="0" applyNumberFormat="1" applyBorder="1" applyAlignment="1">
      <alignment horizontal="left"/>
    </xf>
    <xf numFmtId="4" fontId="23" fillId="0" borderId="1" xfId="0" applyNumberFormat="1" applyFont="1" applyBorder="1"/>
    <xf numFmtId="0" fontId="8" fillId="0" borderId="3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12" xfId="0" applyFont="1" applyFill="1" applyBorder="1"/>
    <xf numFmtId="0" fontId="19" fillId="0" borderId="12" xfId="0" applyFont="1" applyFill="1" applyBorder="1"/>
    <xf numFmtId="0" fontId="8" fillId="0" borderId="12" xfId="0" applyFont="1" applyFill="1" applyBorder="1"/>
    <xf numFmtId="0" fontId="8" fillId="0" borderId="1" xfId="0" applyFont="1" applyBorder="1" applyAlignment="1"/>
    <xf numFmtId="0" fontId="0" fillId="0" borderId="32" xfId="0" applyBorder="1" applyAlignment="1">
      <alignment horizontal="center"/>
    </xf>
    <xf numFmtId="0" fontId="18" fillId="0" borderId="12" xfId="0" applyFont="1" applyFill="1" applyBorder="1"/>
    <xf numFmtId="165" fontId="0" fillId="0" borderId="12" xfId="0" applyNumberFormat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7" fillId="0" borderId="1" xfId="0" applyFont="1" applyBorder="1"/>
    <xf numFmtId="165" fontId="0" fillId="0" borderId="0" xfId="0" applyNumberForma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24" fillId="2" borderId="1" xfId="0" applyFont="1" applyFill="1" applyBorder="1"/>
    <xf numFmtId="4" fontId="0" fillId="0" borderId="3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1" xfId="0" applyFont="1" applyFill="1" applyBorder="1"/>
    <xf numFmtId="4" fontId="0" fillId="0" borderId="33" xfId="0" applyNumberForma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left"/>
    </xf>
    <xf numFmtId="14" fontId="0" fillId="0" borderId="37" xfId="0" applyNumberFormat="1" applyBorder="1" applyAlignment="1">
      <alignment horizontal="center"/>
    </xf>
    <xf numFmtId="0" fontId="8" fillId="0" borderId="10" xfId="0" applyFont="1" applyFill="1" applyBorder="1"/>
    <xf numFmtId="4" fontId="28" fillId="0" borderId="12" xfId="0" applyNumberFormat="1" applyFont="1" applyBorder="1"/>
    <xf numFmtId="4" fontId="4" fillId="0" borderId="16" xfId="0" applyNumberFormat="1" applyFont="1" applyBorder="1" applyAlignment="1">
      <alignment horizontal="center"/>
    </xf>
    <xf numFmtId="4" fontId="5" fillId="0" borderId="16" xfId="0" applyNumberFormat="1" applyFont="1" applyBorder="1"/>
    <xf numFmtId="0" fontId="0" fillId="3" borderId="1" xfId="0" applyFill="1" applyBorder="1" applyAlignment="1">
      <alignment horizontal="center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center"/>
    </xf>
    <xf numFmtId="4" fontId="0" fillId="3" borderId="1" xfId="0" applyNumberFormat="1" applyFill="1" applyBorder="1"/>
    <xf numFmtId="4" fontId="0" fillId="3" borderId="12" xfId="0" applyNumberFormat="1" applyFill="1" applyBorder="1"/>
    <xf numFmtId="4" fontId="0" fillId="3" borderId="13" xfId="0" applyNumberFormat="1" applyFill="1" applyBorder="1"/>
    <xf numFmtId="0" fontId="0" fillId="3" borderId="0" xfId="0" applyFill="1"/>
    <xf numFmtId="0" fontId="8" fillId="0" borderId="19" xfId="0" applyFont="1" applyFill="1" applyBorder="1"/>
    <xf numFmtId="0" fontId="13" fillId="0" borderId="34" xfId="0" applyFont="1" applyBorder="1" applyAlignment="1">
      <alignment horizontal="center"/>
    </xf>
    <xf numFmtId="165" fontId="0" fillId="0" borderId="24" xfId="0" applyNumberForma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165" fontId="0" fillId="0" borderId="10" xfId="0" applyNumberFormat="1" applyBorder="1" applyAlignment="1">
      <alignment horizontal="left"/>
    </xf>
    <xf numFmtId="165" fontId="8" fillId="0" borderId="23" xfId="0" applyNumberFormat="1" applyFon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165" fontId="8" fillId="3" borderId="26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0" fillId="0" borderId="1" xfId="1" applyNumberFormat="1" applyFont="1" applyBorder="1"/>
    <xf numFmtId="4" fontId="0" fillId="0" borderId="10" xfId="1" applyNumberFormat="1" applyFont="1" applyBorder="1"/>
    <xf numFmtId="4" fontId="13" fillId="0" borderId="1" xfId="1" applyNumberFormat="1" applyFont="1" applyBorder="1"/>
    <xf numFmtId="4" fontId="22" fillId="0" borderId="12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13" fillId="0" borderId="1" xfId="0" applyNumberFormat="1" applyFont="1" applyBorder="1" applyAlignment="1">
      <alignment horizontal="right"/>
    </xf>
    <xf numFmtId="4" fontId="0" fillId="0" borderId="1" xfId="1" applyNumberFormat="1" applyFont="1" applyBorder="1" applyAlignment="1"/>
    <xf numFmtId="4" fontId="0" fillId="0" borderId="5" xfId="1" applyNumberFormat="1" applyFont="1" applyBorder="1"/>
    <xf numFmtId="4" fontId="0" fillId="0" borderId="21" xfId="0" applyNumberFormat="1" applyBorder="1"/>
    <xf numFmtId="4" fontId="4" fillId="3" borderId="16" xfId="0" applyNumberFormat="1" applyFont="1" applyFill="1" applyBorder="1"/>
    <xf numFmtId="4" fontId="8" fillId="3" borderId="10" xfId="1" applyNumberFormat="1" applyFont="1" applyFill="1" applyBorder="1" applyAlignment="1">
      <alignment horizontal="right"/>
    </xf>
    <xf numFmtId="165" fontId="0" fillId="3" borderId="1" xfId="0" applyNumberFormat="1" applyFill="1" applyBorder="1" applyAlignment="1">
      <alignment horizontal="left"/>
    </xf>
    <xf numFmtId="166" fontId="0" fillId="0" borderId="1" xfId="1" applyNumberFormat="1" applyFont="1" applyBorder="1" applyAlignment="1"/>
    <xf numFmtId="4" fontId="21" fillId="0" borderId="12" xfId="0" applyNumberFormat="1" applyFont="1" applyFill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4" fontId="0" fillId="0" borderId="5" xfId="0" applyNumberFormat="1" applyBorder="1" applyAlignment="1"/>
    <xf numFmtId="4" fontId="0" fillId="0" borderId="23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3" fontId="8" fillId="3" borderId="10" xfId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6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4" fontId="33" fillId="0" borderId="0" xfId="0" applyNumberFormat="1" applyFont="1" applyBorder="1"/>
    <xf numFmtId="4" fontId="33" fillId="0" borderId="0" xfId="0" applyNumberFormat="1" applyFont="1" applyBorder="1" applyAlignment="1">
      <alignment horizontal="center"/>
    </xf>
    <xf numFmtId="4" fontId="33" fillId="0" borderId="0" xfId="0" applyNumberFormat="1" applyFont="1" applyBorder="1" applyAlignment="1">
      <alignment horizontal="right"/>
    </xf>
    <xf numFmtId="0" fontId="33" fillId="0" borderId="0" xfId="0" applyFont="1" applyBorder="1"/>
    <xf numFmtId="4" fontId="8" fillId="0" borderId="0" xfId="0" applyNumberFormat="1" applyFont="1" applyBorder="1"/>
    <xf numFmtId="4" fontId="5" fillId="3" borderId="16" xfId="0" applyNumberFormat="1" applyFont="1" applyFill="1" applyBorder="1"/>
    <xf numFmtId="0" fontId="8" fillId="3" borderId="1" xfId="0" applyFont="1" applyFill="1" applyBorder="1" applyAlignment="1">
      <alignment horizontal="left"/>
    </xf>
    <xf numFmtId="165" fontId="8" fillId="3" borderId="2" xfId="0" applyNumberFormat="1" applyFont="1" applyFill="1" applyBorder="1" applyAlignment="1">
      <alignment horizontal="left"/>
    </xf>
    <xf numFmtId="4" fontId="8" fillId="3" borderId="12" xfId="1" applyNumberFormat="1" applyFont="1" applyFill="1" applyBorder="1" applyAlignment="1">
      <alignment horizontal="right"/>
    </xf>
    <xf numFmtId="0" fontId="8" fillId="0" borderId="0" xfId="0" applyFont="1" applyFill="1" applyBorder="1"/>
    <xf numFmtId="165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165" fontId="8" fillId="3" borderId="24" xfId="0" applyNumberFormat="1" applyFont="1" applyFill="1" applyBorder="1" applyAlignment="1">
      <alignment horizontal="left"/>
    </xf>
    <xf numFmtId="43" fontId="8" fillId="3" borderId="19" xfId="1" applyFont="1" applyFill="1" applyBorder="1" applyAlignment="1">
      <alignment horizontal="center"/>
    </xf>
    <xf numFmtId="4" fontId="35" fillId="3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" borderId="0" xfId="0" applyFont="1" applyFill="1"/>
    <xf numFmtId="4" fontId="36" fillId="3" borderId="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8" fillId="3" borderId="1" xfId="0" applyFont="1" applyFill="1" applyBorder="1"/>
    <xf numFmtId="0" fontId="40" fillId="0" borderId="0" xfId="0" applyFont="1" applyBorder="1"/>
    <xf numFmtId="0" fontId="1" fillId="3" borderId="0" xfId="0" applyFont="1" applyFill="1" applyAlignment="1">
      <alignment horizontal="center"/>
    </xf>
    <xf numFmtId="0" fontId="13" fillId="0" borderId="0" xfId="0" applyFont="1" applyBorder="1"/>
    <xf numFmtId="0" fontId="42" fillId="0" borderId="0" xfId="0" applyFont="1" applyBorder="1" applyAlignment="1">
      <alignment horizontal="center"/>
    </xf>
    <xf numFmtId="0" fontId="48" fillId="0" borderId="0" xfId="0" applyFont="1" applyBorder="1"/>
    <xf numFmtId="0" fontId="50" fillId="0" borderId="0" xfId="0" applyFont="1" applyBorder="1"/>
    <xf numFmtId="165" fontId="37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4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/>
    <xf numFmtId="165" fontId="37" fillId="0" borderId="0" xfId="0" applyNumberFormat="1" applyFont="1" applyBorder="1" applyAlignment="1">
      <alignment horizontal="left"/>
    </xf>
    <xf numFmtId="43" fontId="8" fillId="3" borderId="10" xfId="1" applyFont="1" applyFill="1" applyBorder="1" applyAlignment="1">
      <alignment horizontal="left"/>
    </xf>
    <xf numFmtId="4" fontId="5" fillId="0" borderId="0" xfId="0" applyNumberFormat="1" applyFont="1" applyBorder="1"/>
    <xf numFmtId="14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/>
    <xf numFmtId="0" fontId="3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/>
    <xf numFmtId="4" fontId="33" fillId="0" borderId="0" xfId="0" applyNumberFormat="1" applyFont="1" applyBorder="1" applyAlignment="1"/>
    <xf numFmtId="0" fontId="30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30" fillId="0" borderId="0" xfId="0" applyFont="1" applyBorder="1"/>
    <xf numFmtId="0" fontId="33" fillId="0" borderId="0" xfId="0" applyFont="1" applyFill="1" applyBorder="1" applyAlignment="1">
      <alignment horizontal="center"/>
    </xf>
    <xf numFmtId="0" fontId="42" fillId="0" borderId="0" xfId="0" applyFont="1" applyBorder="1"/>
    <xf numFmtId="0" fontId="8" fillId="0" borderId="0" xfId="0" applyFont="1" applyBorder="1" applyAlignment="1">
      <alignment horizontal="left"/>
    </xf>
    <xf numFmtId="43" fontId="33" fillId="0" borderId="0" xfId="1" applyFont="1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47" fillId="0" borderId="0" xfId="0" applyFont="1" applyBorder="1"/>
    <xf numFmtId="0" fontId="49" fillId="0" borderId="0" xfId="0" applyFont="1" applyBorder="1"/>
    <xf numFmtId="0" fontId="37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/>
    <xf numFmtId="0" fontId="10" fillId="0" borderId="0" xfId="0" applyFont="1" applyFill="1" applyBorder="1"/>
    <xf numFmtId="0" fontId="8" fillId="0" borderId="0" xfId="0" applyFont="1" applyBorder="1" applyAlignment="1"/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4" fontId="8" fillId="2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33" fillId="0" borderId="0" xfId="1" applyFont="1" applyBorder="1" applyAlignment="1"/>
    <xf numFmtId="165" fontId="33" fillId="5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30" fillId="5" borderId="0" xfId="0" applyFont="1" applyFill="1" applyBorder="1" applyAlignment="1">
      <alignment horizontal="center"/>
    </xf>
    <xf numFmtId="4" fontId="33" fillId="5" borderId="0" xfId="0" applyNumberFormat="1" applyFont="1" applyFill="1" applyBorder="1" applyAlignment="1">
      <alignment horizontal="right"/>
    </xf>
    <xf numFmtId="4" fontId="33" fillId="5" borderId="0" xfId="0" applyNumberFormat="1" applyFont="1" applyFill="1" applyBorder="1"/>
    <xf numFmtId="0" fontId="1" fillId="5" borderId="0" xfId="0" applyFont="1" applyFill="1" applyBorder="1" applyAlignment="1">
      <alignment horizontal="center"/>
    </xf>
    <xf numFmtId="0" fontId="54" fillId="5" borderId="0" xfId="0" applyFont="1" applyFill="1" applyBorder="1"/>
    <xf numFmtId="0" fontId="0" fillId="5" borderId="0" xfId="0" applyFill="1" applyBorder="1"/>
    <xf numFmtId="0" fontId="23" fillId="2" borderId="0" xfId="0" applyFont="1" applyFill="1" applyBorder="1" applyAlignment="1">
      <alignment horizontal="center"/>
    </xf>
    <xf numFmtId="0" fontId="23" fillId="0" borderId="0" xfId="0" applyFont="1" applyBorder="1"/>
    <xf numFmtId="0" fontId="4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4" fontId="26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8" fillId="0" borderId="0" xfId="1" applyFont="1" applyBorder="1" applyAlignment="1"/>
    <xf numFmtId="165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" borderId="0" xfId="0" applyFill="1" applyBorder="1"/>
    <xf numFmtId="165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8" fillId="3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4" fontId="5" fillId="3" borderId="0" xfId="0" applyNumberFormat="1" applyFont="1" applyFill="1" applyBorder="1"/>
    <xf numFmtId="0" fontId="23" fillId="0" borderId="0" xfId="0" applyFont="1" applyFill="1" applyBorder="1"/>
    <xf numFmtId="4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0" fontId="44" fillId="0" borderId="0" xfId="0" applyFont="1" applyBorder="1" applyAlignment="1">
      <alignment horizontal="center"/>
    </xf>
    <xf numFmtId="4" fontId="23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" fontId="35" fillId="3" borderId="0" xfId="0" applyNumberFormat="1" applyFont="1" applyFill="1" applyBorder="1" applyAlignment="1">
      <alignment horizontal="center"/>
    </xf>
    <xf numFmtId="43" fontId="8" fillId="3" borderId="0" xfId="1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43" fontId="8" fillId="3" borderId="0" xfId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2" fontId="8" fillId="0" borderId="0" xfId="0" applyNumberFormat="1" applyFont="1" applyBorder="1"/>
    <xf numFmtId="2" fontId="30" fillId="0" borderId="0" xfId="0" applyNumberFormat="1" applyFont="1" applyBorder="1"/>
    <xf numFmtId="0" fontId="1" fillId="3" borderId="0" xfId="0" applyFont="1" applyFill="1" applyBorder="1"/>
    <xf numFmtId="0" fontId="23" fillId="2" borderId="0" xfId="0" applyFont="1" applyFill="1" applyBorder="1"/>
    <xf numFmtId="0" fontId="39" fillId="0" borderId="0" xfId="0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8" fillId="3" borderId="0" xfId="0" applyFont="1" applyFill="1" applyBorder="1"/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Font="1" applyBorder="1"/>
    <xf numFmtId="0" fontId="37" fillId="0" borderId="0" xfId="0" applyFont="1" applyBorder="1" applyAlignment="1">
      <alignment horizontal="center"/>
    </xf>
    <xf numFmtId="43" fontId="37" fillId="4" borderId="0" xfId="0" applyNumberFormat="1" applyFont="1" applyFill="1" applyBorder="1"/>
    <xf numFmtId="4" fontId="49" fillId="4" borderId="0" xfId="0" applyNumberFormat="1" applyFont="1" applyFill="1" applyBorder="1"/>
    <xf numFmtId="165" fontId="33" fillId="3" borderId="2" xfId="0" applyNumberFormat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4" fontId="33" fillId="3" borderId="1" xfId="0" applyNumberFormat="1" applyFont="1" applyFill="1" applyBorder="1" applyAlignment="1">
      <alignment horizontal="right"/>
    </xf>
    <xf numFmtId="4" fontId="33" fillId="3" borderId="1" xfId="0" applyNumberFormat="1" applyFont="1" applyFill="1" applyBorder="1"/>
    <xf numFmtId="4" fontId="33" fillId="3" borderId="3" xfId="0" applyNumberFormat="1" applyFont="1" applyFill="1" applyBorder="1"/>
    <xf numFmtId="0" fontId="30" fillId="3" borderId="23" xfId="0" applyFont="1" applyFill="1" applyBorder="1" applyAlignment="1">
      <alignment horizontal="center"/>
    </xf>
    <xf numFmtId="4" fontId="33" fillId="3" borderId="5" xfId="0" applyNumberFormat="1" applyFont="1" applyFill="1" applyBorder="1" applyAlignment="1">
      <alignment horizontal="right"/>
    </xf>
    <xf numFmtId="4" fontId="33" fillId="3" borderId="5" xfId="0" applyNumberFormat="1" applyFont="1" applyFill="1" applyBorder="1"/>
    <xf numFmtId="4" fontId="33" fillId="3" borderId="6" xfId="0" applyNumberFormat="1" applyFont="1" applyFill="1" applyBorder="1"/>
    <xf numFmtId="165" fontId="33" fillId="3" borderId="2" xfId="0" applyNumberFormat="1" applyFont="1" applyFill="1" applyBorder="1" applyAlignment="1">
      <alignment horizontal="center"/>
    </xf>
    <xf numFmtId="165" fontId="33" fillId="3" borderId="14" xfId="0" applyNumberFormat="1" applyFont="1" applyFill="1" applyBorder="1" applyAlignment="1">
      <alignment horizontal="left"/>
    </xf>
    <xf numFmtId="0" fontId="8" fillId="3" borderId="32" xfId="0" applyFont="1" applyFill="1" applyBorder="1" applyAlignment="1">
      <alignment horizontal="center"/>
    </xf>
    <xf numFmtId="0" fontId="8" fillId="3" borderId="12" xfId="0" applyFont="1" applyFill="1" applyBorder="1"/>
    <xf numFmtId="0" fontId="30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33" fillId="3" borderId="12" xfId="0" applyNumberFormat="1" applyFont="1" applyFill="1" applyBorder="1"/>
    <xf numFmtId="4" fontId="33" fillId="3" borderId="13" xfId="0" applyNumberFormat="1" applyFont="1" applyFill="1" applyBorder="1"/>
    <xf numFmtId="0" fontId="33" fillId="3" borderId="32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/>
    </xf>
    <xf numFmtId="0" fontId="30" fillId="3" borderId="1" xfId="0" applyFont="1" applyFill="1" applyBorder="1"/>
    <xf numFmtId="4" fontId="33" fillId="3" borderId="1" xfId="0" applyNumberFormat="1" applyFont="1" applyFill="1" applyBorder="1" applyAlignment="1"/>
    <xf numFmtId="165" fontId="37" fillId="3" borderId="0" xfId="0" applyNumberFormat="1" applyFont="1" applyFill="1" applyBorder="1" applyAlignment="1">
      <alignment horizontal="center"/>
    </xf>
    <xf numFmtId="0" fontId="48" fillId="3" borderId="0" xfId="0" applyFont="1" applyFill="1" applyBorder="1"/>
    <xf numFmtId="0" fontId="10" fillId="3" borderId="0" xfId="0" applyFont="1" applyFill="1" applyBorder="1"/>
    <xf numFmtId="4" fontId="33" fillId="3" borderId="0" xfId="0" applyNumberFormat="1" applyFont="1" applyFill="1" applyBorder="1" applyAlignment="1">
      <alignment horizontal="center"/>
    </xf>
    <xf numFmtId="4" fontId="33" fillId="3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43" fontId="33" fillId="3" borderId="5" xfId="1" applyFont="1" applyFill="1" applyBorder="1"/>
    <xf numFmtId="0" fontId="8" fillId="3" borderId="1" xfId="0" applyFont="1" applyFill="1" applyBorder="1" applyAlignment="1"/>
    <xf numFmtId="4" fontId="8" fillId="3" borderId="5" xfId="0" applyNumberFormat="1" applyFont="1" applyFill="1" applyBorder="1"/>
    <xf numFmtId="0" fontId="30" fillId="3" borderId="10" xfId="0" applyFont="1" applyFill="1" applyBorder="1" applyAlignment="1">
      <alignment horizontal="center"/>
    </xf>
    <xf numFmtId="4" fontId="8" fillId="3" borderId="1" xfId="0" applyNumberFormat="1" applyFont="1" applyFill="1" applyBorder="1"/>
    <xf numFmtId="0" fontId="32" fillId="3" borderId="1" xfId="0" applyFont="1" applyFill="1" applyBorder="1" applyAlignment="1">
      <alignment horizontal="center"/>
    </xf>
    <xf numFmtId="43" fontId="33" fillId="3" borderId="1" xfId="1" applyFont="1" applyFill="1" applyBorder="1"/>
    <xf numFmtId="0" fontId="31" fillId="3" borderId="1" xfId="0" applyFont="1" applyFill="1" applyBorder="1"/>
    <xf numFmtId="0" fontId="33" fillId="3" borderId="12" xfId="0" applyFont="1" applyFill="1" applyBorder="1" applyAlignment="1">
      <alignment horizontal="center"/>
    </xf>
    <xf numFmtId="0" fontId="8" fillId="3" borderId="45" xfId="0" applyFont="1" applyFill="1" applyBorder="1"/>
    <xf numFmtId="0" fontId="30" fillId="3" borderId="45" xfId="0" applyFont="1" applyFill="1" applyBorder="1" applyAlignment="1">
      <alignment horizontal="center"/>
    </xf>
    <xf numFmtId="4" fontId="33" fillId="3" borderId="45" xfId="0" applyNumberFormat="1" applyFont="1" applyFill="1" applyBorder="1"/>
    <xf numFmtId="0" fontId="30" fillId="3" borderId="0" xfId="0" applyFont="1" applyFill="1" applyBorder="1" applyAlignment="1">
      <alignment horizontal="center"/>
    </xf>
    <xf numFmtId="4" fontId="33" fillId="3" borderId="0" xfId="0" applyNumberFormat="1" applyFont="1" applyFill="1" applyBorder="1" applyAlignment="1">
      <alignment horizontal="right"/>
    </xf>
    <xf numFmtId="165" fontId="33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42" fillId="3" borderId="0" xfId="0" applyFont="1" applyFill="1" applyBorder="1" applyAlignment="1">
      <alignment horizontal="center"/>
    </xf>
    <xf numFmtId="4" fontId="33" fillId="3" borderId="0" xfId="0" applyNumberFormat="1" applyFont="1" applyFill="1" applyBorder="1" applyAlignment="1"/>
    <xf numFmtId="43" fontId="33" fillId="3" borderId="0" xfId="1" applyFont="1" applyFill="1" applyBorder="1"/>
    <xf numFmtId="165" fontId="33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0" fontId="33" fillId="3" borderId="0" xfId="0" applyFont="1" applyFill="1" applyBorder="1" applyAlignment="1">
      <alignment horizontal="center"/>
    </xf>
    <xf numFmtId="0" fontId="30" fillId="3" borderId="0" xfId="0" applyFont="1" applyFill="1" applyBorder="1"/>
    <xf numFmtId="0" fontId="32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7" fillId="3" borderId="0" xfId="0" applyFont="1" applyFill="1" applyBorder="1"/>
    <xf numFmtId="0" fontId="50" fillId="3" borderId="0" xfId="0" applyFont="1" applyFill="1" applyBorder="1"/>
    <xf numFmtId="0" fontId="49" fillId="3" borderId="0" xfId="0" applyFont="1" applyFill="1" applyBorder="1"/>
    <xf numFmtId="0" fontId="37" fillId="3" borderId="0" xfId="0" applyFont="1" applyFill="1" applyBorder="1"/>
    <xf numFmtId="0" fontId="4" fillId="3" borderId="0" xfId="0" applyFont="1" applyFill="1" applyBorder="1" applyAlignment="1">
      <alignment horizontal="center"/>
    </xf>
    <xf numFmtId="2" fontId="33" fillId="3" borderId="0" xfId="0" applyNumberFormat="1" applyFont="1" applyFill="1" applyBorder="1"/>
    <xf numFmtId="0" fontId="13" fillId="3" borderId="0" xfId="0" applyFont="1" applyFill="1" applyBorder="1"/>
    <xf numFmtId="0" fontId="45" fillId="3" borderId="0" xfId="0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43" fontId="33" fillId="3" borderId="0" xfId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42" fillId="3" borderId="0" xfId="0" applyFont="1" applyFill="1" applyBorder="1"/>
    <xf numFmtId="0" fontId="46" fillId="3" borderId="0" xfId="0" applyFont="1" applyFill="1" applyBorder="1" applyAlignment="1">
      <alignment horizontal="center"/>
    </xf>
    <xf numFmtId="0" fontId="7" fillId="3" borderId="0" xfId="0" applyFont="1" applyFill="1" applyBorder="1"/>
    <xf numFmtId="14" fontId="33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53" fillId="3" borderId="0" xfId="0" applyFont="1" applyFill="1" applyBorder="1"/>
    <xf numFmtId="4" fontId="37" fillId="3" borderId="0" xfId="0" applyNumberFormat="1" applyFont="1" applyFill="1" applyBorder="1" applyAlignment="1">
      <alignment horizontal="center"/>
    </xf>
    <xf numFmtId="4" fontId="37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0" fontId="33" fillId="3" borderId="0" xfId="0" applyFont="1" applyFill="1" applyBorder="1"/>
    <xf numFmtId="165" fontId="2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4" fontId="26" fillId="3" borderId="0" xfId="0" applyNumberFormat="1" applyFont="1" applyFill="1" applyBorder="1" applyAlignment="1">
      <alignment horizontal="right"/>
    </xf>
    <xf numFmtId="0" fontId="4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30" fillId="3" borderId="0" xfId="0" applyFont="1" applyFill="1" applyBorder="1" applyAlignment="1"/>
    <xf numFmtId="0" fontId="41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52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right"/>
    </xf>
    <xf numFmtId="3" fontId="30" fillId="3" borderId="0" xfId="0" applyNumberFormat="1" applyFont="1" applyFill="1" applyBorder="1" applyAlignment="1">
      <alignment horizontal="center"/>
    </xf>
    <xf numFmtId="43" fontId="33" fillId="3" borderId="0" xfId="1" applyFont="1" applyFill="1" applyBorder="1" applyAlignment="1"/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43" fillId="3" borderId="0" xfId="0" applyFont="1" applyFill="1" applyBorder="1" applyAlignment="1">
      <alignment horizontal="center"/>
    </xf>
    <xf numFmtId="4" fontId="44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/>
    <xf numFmtId="4" fontId="26" fillId="3" borderId="0" xfId="0" applyNumberFormat="1" applyFont="1" applyFill="1" applyBorder="1"/>
    <xf numFmtId="165" fontId="4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43" fontId="8" fillId="3" borderId="0" xfId="1" applyFont="1" applyFill="1" applyBorder="1" applyAlignment="1"/>
    <xf numFmtId="165" fontId="37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165" fontId="26" fillId="3" borderId="0" xfId="0" applyNumberFormat="1" applyFont="1" applyFill="1" applyBorder="1" applyAlignment="1">
      <alignment horizontal="left"/>
    </xf>
    <xf numFmtId="0" fontId="34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34" fillId="3" borderId="0" xfId="0" applyFont="1" applyFill="1" applyBorder="1"/>
    <xf numFmtId="0" fontId="44" fillId="3" borderId="0" xfId="0" applyFont="1" applyFill="1" applyBorder="1" applyAlignment="1">
      <alignment horizontal="center"/>
    </xf>
    <xf numFmtId="4" fontId="23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0" fontId="38" fillId="3" borderId="0" xfId="0" applyFont="1" applyFill="1" applyBorder="1" applyAlignment="1">
      <alignment horizontal="center"/>
    </xf>
    <xf numFmtId="3" fontId="42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/>
    <xf numFmtId="2" fontId="30" fillId="3" borderId="0" xfId="0" applyNumberFormat="1" applyFont="1" applyFill="1" applyBorder="1"/>
    <xf numFmtId="0" fontId="39" fillId="3" borderId="0" xfId="0" applyFont="1" applyFill="1" applyBorder="1" applyAlignment="1">
      <alignment horizontal="center"/>
    </xf>
    <xf numFmtId="43" fontId="5" fillId="3" borderId="0" xfId="1" applyFont="1" applyFill="1" applyBorder="1" applyAlignment="1">
      <alignment horizontal="right"/>
    </xf>
    <xf numFmtId="4" fontId="30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ont="1" applyFill="1" applyBorder="1"/>
    <xf numFmtId="0" fontId="37" fillId="3" borderId="0" xfId="0" applyFont="1" applyFill="1" applyBorder="1" applyAlignment="1">
      <alignment horizontal="center"/>
    </xf>
    <xf numFmtId="43" fontId="37" fillId="3" borderId="0" xfId="0" applyNumberFormat="1" applyFont="1" applyFill="1" applyBorder="1"/>
    <xf numFmtId="4" fontId="49" fillId="3" borderId="0" xfId="0" applyNumberFormat="1" applyFont="1" applyFill="1" applyBorder="1"/>
    <xf numFmtId="4" fontId="33" fillId="3" borderId="19" xfId="0" applyNumberFormat="1" applyFont="1" applyFill="1" applyBorder="1"/>
    <xf numFmtId="4" fontId="33" fillId="3" borderId="21" xfId="0" applyNumberFormat="1" applyFont="1" applyFill="1" applyBorder="1"/>
    <xf numFmtId="0" fontId="47" fillId="3" borderId="0" xfId="0" applyFont="1" applyFill="1"/>
    <xf numFmtId="0" fontId="49" fillId="3" borderId="0" xfId="0" applyFont="1" applyFill="1"/>
    <xf numFmtId="0" fontId="37" fillId="3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2" fontId="33" fillId="3" borderId="3" xfId="0" applyNumberFormat="1" applyFont="1" applyFill="1" applyBorder="1"/>
    <xf numFmtId="0" fontId="13" fillId="3" borderId="1" xfId="0" applyFont="1" applyFill="1" applyBorder="1"/>
    <xf numFmtId="0" fontId="8" fillId="3" borderId="12" xfId="0" applyFont="1" applyFill="1" applyBorder="1" applyAlignment="1">
      <alignment horizontal="center"/>
    </xf>
    <xf numFmtId="4" fontId="33" fillId="3" borderId="12" xfId="0" applyNumberFormat="1" applyFont="1" applyFill="1" applyBorder="1" applyAlignment="1">
      <alignment horizontal="right"/>
    </xf>
    <xf numFmtId="165" fontId="33" fillId="3" borderId="4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30" fillId="3" borderId="5" xfId="0" applyFont="1" applyFill="1" applyBorder="1" applyAlignment="1">
      <alignment horizontal="center"/>
    </xf>
    <xf numFmtId="2" fontId="33" fillId="3" borderId="6" xfId="0" applyNumberFormat="1" applyFont="1" applyFill="1" applyBorder="1"/>
    <xf numFmtId="165" fontId="33" fillId="3" borderId="39" xfId="0" applyNumberFormat="1" applyFont="1" applyFill="1" applyBorder="1" applyAlignment="1">
      <alignment horizontal="left"/>
    </xf>
    <xf numFmtId="0" fontId="8" fillId="3" borderId="39" xfId="0" applyFont="1" applyFill="1" applyBorder="1" applyAlignment="1">
      <alignment horizontal="center"/>
    </xf>
    <xf numFmtId="0" fontId="8" fillId="3" borderId="39" xfId="0" applyFont="1" applyFill="1" applyBorder="1"/>
    <xf numFmtId="0" fontId="30" fillId="3" borderId="39" xfId="0" applyFont="1" applyFill="1" applyBorder="1" applyAlignment="1">
      <alignment horizontal="center"/>
    </xf>
    <xf numFmtId="4" fontId="33" fillId="3" borderId="39" xfId="0" applyNumberFormat="1" applyFont="1" applyFill="1" applyBorder="1" applyAlignment="1">
      <alignment horizontal="right"/>
    </xf>
    <xf numFmtId="2" fontId="33" fillId="3" borderId="39" xfId="0" applyNumberFormat="1" applyFont="1" applyFill="1" applyBorder="1"/>
    <xf numFmtId="0" fontId="2" fillId="3" borderId="12" xfId="0" applyFont="1" applyFill="1" applyBorder="1" applyAlignment="1">
      <alignment horizontal="center"/>
    </xf>
    <xf numFmtId="0" fontId="13" fillId="3" borderId="12" xfId="0" applyFont="1" applyFill="1" applyBorder="1"/>
    <xf numFmtId="2" fontId="33" fillId="3" borderId="13" xfId="0" applyNumberFormat="1" applyFont="1" applyFill="1" applyBorder="1"/>
    <xf numFmtId="0" fontId="45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43" fontId="33" fillId="3" borderId="1" xfId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42" fillId="3" borderId="5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42" fillId="3" borderId="39" xfId="0" applyFont="1" applyFill="1" applyBorder="1" applyAlignment="1">
      <alignment horizontal="center"/>
    </xf>
    <xf numFmtId="165" fontId="33" fillId="3" borderId="44" xfId="0" applyNumberFormat="1" applyFont="1" applyFill="1" applyBorder="1" applyAlignment="1">
      <alignment horizontal="left"/>
    </xf>
    <xf numFmtId="0" fontId="2" fillId="3" borderId="45" xfId="0" applyFont="1" applyFill="1" applyBorder="1" applyAlignment="1">
      <alignment horizontal="center"/>
    </xf>
    <xf numFmtId="0" fontId="42" fillId="3" borderId="45" xfId="0" applyFont="1" applyFill="1" applyBorder="1" applyAlignment="1">
      <alignment horizontal="center"/>
    </xf>
    <xf numFmtId="43" fontId="33" fillId="3" borderId="45" xfId="1" applyFont="1" applyFill="1" applyBorder="1" applyAlignment="1">
      <alignment horizontal="right"/>
    </xf>
    <xf numFmtId="4" fontId="33" fillId="3" borderId="45" xfId="0" applyNumberFormat="1" applyFont="1" applyFill="1" applyBorder="1" applyAlignment="1">
      <alignment horizontal="right"/>
    </xf>
    <xf numFmtId="2" fontId="33" fillId="3" borderId="46" xfId="0" applyNumberFormat="1" applyFont="1" applyFill="1" applyBorder="1"/>
    <xf numFmtId="43" fontId="33" fillId="3" borderId="12" xfId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center"/>
    </xf>
    <xf numFmtId="14" fontId="2" fillId="3" borderId="2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4" fontId="5" fillId="3" borderId="15" xfId="0" applyNumberFormat="1" applyFont="1" applyFill="1" applyBorder="1"/>
    <xf numFmtId="14" fontId="2" fillId="3" borderId="4" xfId="0" applyNumberFormat="1" applyFont="1" applyFill="1" applyBorder="1" applyAlignment="1">
      <alignment horizontal="center"/>
    </xf>
    <xf numFmtId="4" fontId="33" fillId="3" borderId="17" xfId="0" applyNumberFormat="1" applyFont="1" applyFill="1" applyBorder="1"/>
    <xf numFmtId="4" fontId="33" fillId="3" borderId="18" xfId="0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4" fontId="33" fillId="3" borderId="0" xfId="0" applyNumberFormat="1" applyFont="1" applyFill="1"/>
    <xf numFmtId="0" fontId="2" fillId="3" borderId="0" xfId="0" applyFont="1" applyFill="1"/>
    <xf numFmtId="0" fontId="4" fillId="3" borderId="0" xfId="0" applyFont="1" applyFill="1"/>
    <xf numFmtId="4" fontId="5" fillId="3" borderId="8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42" fillId="3" borderId="1" xfId="0" applyFont="1" applyFill="1" applyBorder="1"/>
    <xf numFmtId="0" fontId="46" fillId="3" borderId="1" xfId="0" applyFont="1" applyFill="1" applyBorder="1" applyAlignment="1">
      <alignment horizontal="center"/>
    </xf>
    <xf numFmtId="14" fontId="33" fillId="3" borderId="4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/>
    <xf numFmtId="0" fontId="33" fillId="3" borderId="1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" fontId="33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4" fontId="33" fillId="3" borderId="5" xfId="0" applyNumberFormat="1" applyFont="1" applyFill="1" applyBorder="1" applyAlignment="1"/>
    <xf numFmtId="4" fontId="33" fillId="3" borderId="39" xfId="0" applyNumberFormat="1" applyFont="1" applyFill="1" applyBorder="1" applyAlignment="1"/>
    <xf numFmtId="4" fontId="33" fillId="3" borderId="39" xfId="0" applyNumberFormat="1" applyFont="1" applyFill="1" applyBorder="1"/>
    <xf numFmtId="0" fontId="8" fillId="3" borderId="45" xfId="0" applyFont="1" applyFill="1" applyBorder="1" applyAlignment="1">
      <alignment horizontal="center"/>
    </xf>
    <xf numFmtId="4" fontId="33" fillId="3" borderId="45" xfId="0" applyNumberFormat="1" applyFont="1" applyFill="1" applyBorder="1" applyAlignment="1"/>
    <xf numFmtId="4" fontId="33" fillId="3" borderId="46" xfId="0" applyNumberFormat="1" applyFont="1" applyFill="1" applyBorder="1"/>
    <xf numFmtId="165" fontId="2" fillId="3" borderId="2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4" fontId="26" fillId="3" borderId="16" xfId="0" applyNumberFormat="1" applyFont="1" applyFill="1" applyBorder="1" applyAlignment="1">
      <alignment horizontal="right"/>
    </xf>
    <xf numFmtId="14" fontId="8" fillId="3" borderId="4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4" fontId="33" fillId="3" borderId="0" xfId="0" applyNumberFormat="1" applyFont="1" applyFill="1" applyAlignment="1">
      <alignment horizontal="right"/>
    </xf>
    <xf numFmtId="4" fontId="33" fillId="3" borderId="19" xfId="0" applyNumberFormat="1" applyFont="1" applyFill="1" applyBorder="1" applyAlignment="1">
      <alignment horizontal="right"/>
    </xf>
    <xf numFmtId="0" fontId="33" fillId="3" borderId="5" xfId="0" applyFont="1" applyFill="1" applyBorder="1"/>
    <xf numFmtId="0" fontId="33" fillId="3" borderId="0" xfId="0" applyFont="1" applyFill="1"/>
    <xf numFmtId="0" fontId="5" fillId="3" borderId="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0" fillId="3" borderId="1" xfId="0" applyFont="1" applyFill="1" applyBorder="1" applyAlignment="1"/>
    <xf numFmtId="4" fontId="33" fillId="3" borderId="10" xfId="0" applyNumberFormat="1" applyFont="1" applyFill="1" applyBorder="1"/>
    <xf numFmtId="43" fontId="33" fillId="3" borderId="10" xfId="1" applyFont="1" applyFill="1" applyBorder="1"/>
    <xf numFmtId="0" fontId="30" fillId="3" borderId="12" xfId="0" applyFont="1" applyFill="1" applyBorder="1" applyAlignment="1"/>
    <xf numFmtId="0" fontId="13" fillId="3" borderId="5" xfId="0" applyFont="1" applyFill="1" applyBorder="1"/>
    <xf numFmtId="0" fontId="30" fillId="3" borderId="5" xfId="0" applyFont="1" applyFill="1" applyBorder="1" applyAlignment="1"/>
    <xf numFmtId="0" fontId="13" fillId="3" borderId="39" xfId="0" applyFont="1" applyFill="1" applyBorder="1"/>
    <xf numFmtId="0" fontId="30" fillId="3" borderId="39" xfId="0" applyFont="1" applyFill="1" applyBorder="1" applyAlignment="1"/>
    <xf numFmtId="0" fontId="41" fillId="3" borderId="0" xfId="0" applyFont="1" applyFill="1" applyAlignment="1">
      <alignment horizontal="center"/>
    </xf>
    <xf numFmtId="14" fontId="33" fillId="3" borderId="2" xfId="0" applyNumberFormat="1" applyFont="1" applyFill="1" applyBorder="1" applyAlignment="1">
      <alignment horizontal="center"/>
    </xf>
    <xf numFmtId="4" fontId="5" fillId="3" borderId="29" xfId="0" applyNumberFormat="1" applyFont="1" applyFill="1" applyBorder="1"/>
    <xf numFmtId="4" fontId="5" fillId="3" borderId="30" xfId="0" applyNumberFormat="1" applyFont="1" applyFill="1" applyBorder="1"/>
    <xf numFmtId="0" fontId="2" fillId="3" borderId="4" xfId="0" applyFont="1" applyFill="1" applyBorder="1" applyAlignment="1">
      <alignment horizontal="center"/>
    </xf>
    <xf numFmtId="165" fontId="33" fillId="3" borderId="20" xfId="0" applyNumberFormat="1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3" fillId="3" borderId="22" xfId="0" applyFont="1" applyFill="1" applyBorder="1" applyAlignment="1">
      <alignment horizontal="center"/>
    </xf>
    <xf numFmtId="0" fontId="13" fillId="3" borderId="42" xfId="0" applyFont="1" applyFill="1" applyBorder="1"/>
    <xf numFmtId="0" fontId="13" fillId="3" borderId="45" xfId="0" applyFont="1" applyFill="1" applyBorder="1"/>
    <xf numFmtId="0" fontId="33" fillId="3" borderId="12" xfId="0" applyFont="1" applyFill="1" applyBorder="1"/>
    <xf numFmtId="0" fontId="7" fillId="3" borderId="5" xfId="0" applyFont="1" applyFill="1" applyBorder="1"/>
    <xf numFmtId="0" fontId="7" fillId="3" borderId="1" xfId="0" applyFont="1" applyFill="1" applyBorder="1" applyAlignment="1">
      <alignment horizontal="left"/>
    </xf>
    <xf numFmtId="0" fontId="33" fillId="3" borderId="1" xfId="0" applyFont="1" applyFill="1" applyBorder="1" applyAlignment="1">
      <alignment horizontal="right"/>
    </xf>
    <xf numFmtId="3" fontId="30" fillId="3" borderId="1" xfId="0" applyNumberFormat="1" applyFont="1" applyFill="1" applyBorder="1" applyAlignment="1">
      <alignment horizontal="center"/>
    </xf>
    <xf numFmtId="43" fontId="33" fillId="3" borderId="1" xfId="1" applyFont="1" applyFill="1" applyBorder="1" applyAlignment="1"/>
    <xf numFmtId="165" fontId="33" fillId="3" borderId="24" xfId="0" applyNumberFormat="1" applyFont="1" applyFill="1" applyBorder="1" applyAlignment="1">
      <alignment horizontal="left"/>
    </xf>
    <xf numFmtId="0" fontId="8" fillId="3" borderId="10" xfId="0" applyFont="1" applyFill="1" applyBorder="1"/>
    <xf numFmtId="0" fontId="30" fillId="3" borderId="2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43" fillId="3" borderId="1" xfId="0" applyFont="1" applyFill="1" applyBorder="1" applyAlignment="1">
      <alignment horizontal="center"/>
    </xf>
    <xf numFmtId="4" fontId="44" fillId="3" borderId="1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165" fontId="2" fillId="3" borderId="2" xfId="0" applyNumberFormat="1" applyFont="1" applyFill="1" applyBorder="1"/>
    <xf numFmtId="4" fontId="26" fillId="3" borderId="16" xfId="0" applyNumberFormat="1" applyFont="1" applyFill="1" applyBorder="1"/>
    <xf numFmtId="165" fontId="2" fillId="3" borderId="4" xfId="0" applyNumberFormat="1" applyFont="1" applyFill="1" applyBorder="1"/>
    <xf numFmtId="4" fontId="8" fillId="3" borderId="17" xfId="0" applyNumberFormat="1" applyFont="1" applyFill="1" applyBorder="1"/>
    <xf numFmtId="165" fontId="2" fillId="3" borderId="0" xfId="0" applyNumberFormat="1" applyFont="1" applyFill="1"/>
    <xf numFmtId="165" fontId="4" fillId="3" borderId="7" xfId="0" applyNumberFormat="1" applyFont="1" applyFill="1" applyBorder="1" applyAlignment="1">
      <alignment horizontal="center"/>
    </xf>
    <xf numFmtId="165" fontId="4" fillId="3" borderId="4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left"/>
    </xf>
    <xf numFmtId="0" fontId="30" fillId="3" borderId="39" xfId="0" applyFont="1" applyFill="1" applyBorder="1" applyAlignment="1">
      <alignment horizontal="left"/>
    </xf>
    <xf numFmtId="4" fontId="8" fillId="3" borderId="39" xfId="0" applyNumberFormat="1" applyFont="1" applyFill="1" applyBorder="1"/>
    <xf numFmtId="0" fontId="8" fillId="3" borderId="45" xfId="0" applyFont="1" applyFill="1" applyBorder="1" applyAlignment="1">
      <alignment horizontal="left"/>
    </xf>
    <xf numFmtId="0" fontId="30" fillId="3" borderId="45" xfId="0" applyFont="1" applyFill="1" applyBorder="1" applyAlignment="1">
      <alignment horizontal="left"/>
    </xf>
    <xf numFmtId="4" fontId="8" fillId="3" borderId="45" xfId="0" applyNumberFormat="1" applyFont="1" applyFill="1" applyBorder="1"/>
    <xf numFmtId="0" fontId="23" fillId="3" borderId="1" xfId="0" applyFont="1" applyFill="1" applyBorder="1" applyAlignment="1">
      <alignment horizontal="left"/>
    </xf>
    <xf numFmtId="43" fontId="8" fillId="3" borderId="1" xfId="1" applyFont="1" applyFill="1" applyBorder="1" applyAlignment="1"/>
    <xf numFmtId="165" fontId="2" fillId="3" borderId="0" xfId="0" applyNumberFormat="1" applyFont="1" applyFill="1" applyAlignment="1">
      <alignment horizontal="left"/>
    </xf>
    <xf numFmtId="165" fontId="4" fillId="3" borderId="25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30" fillId="3" borderId="1" xfId="0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left"/>
    </xf>
    <xf numFmtId="165" fontId="5" fillId="3" borderId="7" xfId="0" applyNumberFormat="1" applyFont="1" applyFill="1" applyBorder="1" applyAlignment="1">
      <alignment horizontal="left"/>
    </xf>
    <xf numFmtId="165" fontId="5" fillId="3" borderId="40" xfId="0" applyNumberFormat="1" applyFont="1" applyFill="1" applyBorder="1" applyAlignment="1">
      <alignment horizontal="left"/>
    </xf>
    <xf numFmtId="165" fontId="8" fillId="3" borderId="4" xfId="0" applyNumberFormat="1" applyFont="1" applyFill="1" applyBorder="1" applyAlignment="1">
      <alignment horizontal="left"/>
    </xf>
    <xf numFmtId="165" fontId="8" fillId="3" borderId="39" xfId="0" applyNumberFormat="1" applyFont="1" applyFill="1" applyBorder="1" applyAlignment="1">
      <alignment horizontal="left"/>
    </xf>
    <xf numFmtId="165" fontId="8" fillId="3" borderId="44" xfId="0" applyNumberFormat="1" applyFont="1" applyFill="1" applyBorder="1" applyAlignment="1">
      <alignment horizontal="left"/>
    </xf>
    <xf numFmtId="165" fontId="33" fillId="3" borderId="0" xfId="0" applyNumberFormat="1" applyFont="1" applyFill="1" applyAlignment="1">
      <alignment horizontal="left"/>
    </xf>
    <xf numFmtId="4" fontId="23" fillId="3" borderId="1" xfId="0" applyNumberFormat="1" applyFont="1" applyFill="1" applyBorder="1" applyAlignment="1">
      <alignment horizontal="right"/>
    </xf>
    <xf numFmtId="0" fontId="42" fillId="3" borderId="23" xfId="0" applyFont="1" applyFill="1" applyBorder="1" applyAlignment="1">
      <alignment horizontal="center"/>
    </xf>
    <xf numFmtId="4" fontId="33" fillId="3" borderId="22" xfId="0" applyNumberFormat="1" applyFont="1" applyFill="1" applyBorder="1"/>
    <xf numFmtId="0" fontId="30" fillId="3" borderId="5" xfId="0" applyFont="1" applyFill="1" applyBorder="1"/>
    <xf numFmtId="4" fontId="33" fillId="3" borderId="43" xfId="0" applyNumberFormat="1" applyFont="1" applyFill="1" applyBorder="1"/>
    <xf numFmtId="0" fontId="30" fillId="3" borderId="39" xfId="0" applyFont="1" applyFill="1" applyBorder="1"/>
    <xf numFmtId="165" fontId="33" fillId="3" borderId="47" xfId="0" applyNumberFormat="1" applyFont="1" applyFill="1" applyBorder="1" applyAlignment="1">
      <alignment horizontal="left"/>
    </xf>
    <xf numFmtId="0" fontId="8" fillId="3" borderId="48" xfId="0" applyFont="1" applyFill="1" applyBorder="1" applyAlignment="1">
      <alignment horizontal="center"/>
    </xf>
    <xf numFmtId="0" fontId="8" fillId="3" borderId="48" xfId="0" applyFont="1" applyFill="1" applyBorder="1"/>
    <xf numFmtId="4" fontId="33" fillId="3" borderId="49" xfId="0" applyNumberFormat="1" applyFont="1" applyFill="1" applyBorder="1"/>
    <xf numFmtId="165" fontId="26" fillId="3" borderId="4" xfId="0" applyNumberFormat="1" applyFont="1" applyFill="1" applyBorder="1" applyAlignment="1">
      <alignment horizontal="left"/>
    </xf>
    <xf numFmtId="0" fontId="26" fillId="3" borderId="5" xfId="0" applyFont="1" applyFill="1" applyBorder="1" applyAlignment="1">
      <alignment horizontal="center"/>
    </xf>
    <xf numFmtId="43" fontId="33" fillId="3" borderId="5" xfId="1" applyFont="1" applyFill="1" applyBorder="1" applyAlignment="1"/>
    <xf numFmtId="0" fontId="34" fillId="3" borderId="1" xfId="0" applyFont="1" applyFill="1" applyBorder="1" applyAlignment="1">
      <alignment horizontal="center"/>
    </xf>
    <xf numFmtId="0" fontId="26" fillId="3" borderId="1" xfId="0" applyFont="1" applyFill="1" applyBorder="1"/>
    <xf numFmtId="4" fontId="5" fillId="3" borderId="19" xfId="0" applyNumberFormat="1" applyFont="1" applyFill="1" applyBorder="1"/>
    <xf numFmtId="4" fontId="5" fillId="3" borderId="21" xfId="0" applyNumberFormat="1" applyFont="1" applyFill="1" applyBorder="1"/>
    <xf numFmtId="4" fontId="5" fillId="3" borderId="12" xfId="0" applyNumberFormat="1" applyFont="1" applyFill="1" applyBorder="1"/>
    <xf numFmtId="4" fontId="5" fillId="3" borderId="13" xfId="0" applyNumberFormat="1" applyFont="1" applyFill="1" applyBorder="1"/>
    <xf numFmtId="4" fontId="5" fillId="3" borderId="1" xfId="0" applyNumberFormat="1" applyFont="1" applyFill="1" applyBorder="1"/>
    <xf numFmtId="4" fontId="5" fillId="3" borderId="3" xfId="0" applyNumberFormat="1" applyFont="1" applyFill="1" applyBorder="1"/>
    <xf numFmtId="4" fontId="5" fillId="3" borderId="33" xfId="0" applyNumberFormat="1" applyFont="1" applyFill="1" applyBorder="1" applyAlignment="1">
      <alignment horizontal="center"/>
    </xf>
    <xf numFmtId="4" fontId="33" fillId="3" borderId="23" xfId="0" applyNumberFormat="1" applyFont="1" applyFill="1" applyBorder="1"/>
    <xf numFmtId="0" fontId="33" fillId="3" borderId="10" xfId="0" applyFont="1" applyFill="1" applyBorder="1" applyAlignment="1">
      <alignment horizontal="center"/>
    </xf>
    <xf numFmtId="0" fontId="33" fillId="3" borderId="10" xfId="0" applyFont="1" applyFill="1" applyBorder="1"/>
    <xf numFmtId="0" fontId="42" fillId="3" borderId="10" xfId="0" applyFont="1" applyFill="1" applyBorder="1" applyAlignment="1">
      <alignment horizontal="center"/>
    </xf>
    <xf numFmtId="0" fontId="42" fillId="3" borderId="10" xfId="0" applyFont="1" applyFill="1" applyBorder="1"/>
    <xf numFmtId="0" fontId="34" fillId="3" borderId="1" xfId="0" applyFont="1" applyFill="1" applyBorder="1"/>
    <xf numFmtId="0" fontId="33" fillId="3" borderId="5" xfId="0" applyFont="1" applyFill="1" applyBorder="1" applyAlignment="1">
      <alignment horizontal="center"/>
    </xf>
    <xf numFmtId="0" fontId="33" fillId="3" borderId="39" xfId="0" applyFont="1" applyFill="1" applyBorder="1" applyAlignment="1">
      <alignment horizontal="center"/>
    </xf>
    <xf numFmtId="0" fontId="33" fillId="3" borderId="45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4" fontId="23" fillId="3" borderId="1" xfId="0" applyNumberFormat="1" applyFont="1" applyFill="1" applyBorder="1"/>
    <xf numFmtId="0" fontId="8" fillId="3" borderId="3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left"/>
    </xf>
    <xf numFmtId="4" fontId="33" fillId="3" borderId="41" xfId="0" applyNumberFormat="1" applyFont="1" applyFill="1" applyBorder="1"/>
    <xf numFmtId="165" fontId="37" fillId="3" borderId="20" xfId="0" applyNumberFormat="1" applyFont="1" applyFill="1" applyBorder="1" applyAlignment="1">
      <alignment horizontal="left"/>
    </xf>
    <xf numFmtId="4" fontId="37" fillId="3" borderId="41" xfId="0" applyNumberFormat="1" applyFont="1" applyFill="1" applyBorder="1"/>
    <xf numFmtId="0" fontId="33" fillId="3" borderId="31" xfId="0" applyFont="1" applyFill="1" applyBorder="1" applyAlignment="1">
      <alignment horizontal="center"/>
    </xf>
    <xf numFmtId="4" fontId="33" fillId="3" borderId="12" xfId="0" applyNumberFormat="1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right"/>
    </xf>
    <xf numFmtId="165" fontId="33" fillId="3" borderId="38" xfId="0" applyNumberFormat="1" applyFont="1" applyFill="1" applyBorder="1" applyAlignment="1">
      <alignment horizontal="left"/>
    </xf>
    <xf numFmtId="0" fontId="8" fillId="3" borderId="17" xfId="0" applyFont="1" applyFill="1" applyBorder="1"/>
    <xf numFmtId="0" fontId="8" fillId="3" borderId="17" xfId="0" applyFont="1" applyFill="1" applyBorder="1" applyAlignment="1">
      <alignment horizontal="center"/>
    </xf>
    <xf numFmtId="4" fontId="33" fillId="3" borderId="5" xfId="0" applyNumberFormat="1" applyFont="1" applyFill="1" applyBorder="1" applyAlignment="1">
      <alignment horizontal="center"/>
    </xf>
    <xf numFmtId="0" fontId="42" fillId="3" borderId="5" xfId="0" applyFont="1" applyFill="1" applyBorder="1"/>
    <xf numFmtId="0" fontId="42" fillId="3" borderId="39" xfId="0" applyFont="1" applyFill="1" applyBorder="1"/>
    <xf numFmtId="0" fontId="42" fillId="3" borderId="45" xfId="0" applyFont="1" applyFill="1" applyBorder="1"/>
    <xf numFmtId="0" fontId="38" fillId="3" borderId="1" xfId="0" applyFont="1" applyFill="1" applyBorder="1" applyAlignment="1">
      <alignment horizontal="center"/>
    </xf>
    <xf numFmtId="3" fontId="42" fillId="3" borderId="1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left"/>
    </xf>
    <xf numFmtId="0" fontId="5" fillId="3" borderId="40" xfId="0" applyFont="1" applyFill="1" applyBorder="1" applyAlignment="1">
      <alignment horizontal="center"/>
    </xf>
    <xf numFmtId="165" fontId="8" fillId="3" borderId="27" xfId="0" applyNumberFormat="1" applyFont="1" applyFill="1" applyBorder="1" applyAlignment="1">
      <alignment horizontal="left"/>
    </xf>
    <xf numFmtId="2" fontId="8" fillId="3" borderId="1" xfId="0" applyNumberFormat="1" applyFont="1" applyFill="1" applyBorder="1"/>
    <xf numFmtId="2" fontId="30" fillId="3" borderId="1" xfId="0" applyNumberFormat="1" applyFont="1" applyFill="1" applyBorder="1"/>
    <xf numFmtId="165" fontId="33" fillId="3" borderId="27" xfId="0" applyNumberFormat="1" applyFont="1" applyFill="1" applyBorder="1" applyAlignment="1">
      <alignment horizontal="left"/>
    </xf>
    <xf numFmtId="165" fontId="33" fillId="3" borderId="28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165" fontId="33" fillId="3" borderId="51" xfId="0" applyNumberFormat="1" applyFont="1" applyFill="1" applyBorder="1" applyAlignment="1">
      <alignment horizontal="left"/>
    </xf>
    <xf numFmtId="0" fontId="8" fillId="3" borderId="4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33" fillId="3" borderId="4" xfId="0" applyFont="1" applyFill="1" applyBorder="1"/>
    <xf numFmtId="0" fontId="39" fillId="3" borderId="19" xfId="0" applyFont="1" applyFill="1" applyBorder="1" applyAlignment="1">
      <alignment horizontal="center"/>
    </xf>
    <xf numFmtId="43" fontId="5" fillId="3" borderId="16" xfId="1" applyFont="1" applyFill="1" applyBorder="1" applyAlignment="1">
      <alignment horizontal="right"/>
    </xf>
    <xf numFmtId="4" fontId="33" fillId="3" borderId="34" xfId="0" applyNumberFormat="1" applyFont="1" applyFill="1" applyBorder="1" applyAlignment="1">
      <alignment horizontal="right"/>
    </xf>
    <xf numFmtId="4" fontId="5" fillId="3" borderId="36" xfId="0" applyNumberFormat="1" applyFont="1" applyFill="1" applyBorder="1" applyAlignment="1">
      <alignment horizontal="right"/>
    </xf>
    <xf numFmtId="4" fontId="33" fillId="3" borderId="12" xfId="0" applyNumberFormat="1" applyFont="1" applyFill="1" applyBorder="1" applyAlignment="1"/>
    <xf numFmtId="0" fontId="10" fillId="3" borderId="10" xfId="0" applyFont="1" applyFill="1" applyBorder="1"/>
    <xf numFmtId="4" fontId="30" fillId="3" borderId="1" xfId="0" applyNumberFormat="1" applyFont="1" applyFill="1" applyBorder="1" applyAlignment="1">
      <alignment horizontal="center"/>
    </xf>
    <xf numFmtId="43" fontId="33" fillId="3" borderId="39" xfId="1" applyFont="1" applyFill="1" applyBorder="1"/>
    <xf numFmtId="43" fontId="33" fillId="3" borderId="45" xfId="1" applyFont="1" applyFill="1" applyBorder="1"/>
    <xf numFmtId="0" fontId="10" fillId="3" borderId="45" xfId="0" applyFont="1" applyFill="1" applyBorder="1" applyAlignment="1">
      <alignment horizontal="center"/>
    </xf>
    <xf numFmtId="0" fontId="34" fillId="3" borderId="45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33" fillId="3" borderId="39" xfId="0" applyFont="1" applyFill="1" applyBorder="1"/>
    <xf numFmtId="0" fontId="26" fillId="3" borderId="12" xfId="0" applyFont="1" applyFill="1" applyBorder="1"/>
    <xf numFmtId="4" fontId="0" fillId="3" borderId="0" xfId="0" applyNumberFormat="1" applyFill="1"/>
    <xf numFmtId="164" fontId="0" fillId="3" borderId="0" xfId="0" applyNumberFormat="1" applyFill="1"/>
    <xf numFmtId="0" fontId="33" fillId="3" borderId="6" xfId="0" applyFont="1" applyFill="1" applyBorder="1"/>
    <xf numFmtId="4" fontId="33" fillId="3" borderId="11" xfId="0" applyNumberFormat="1" applyFont="1" applyFill="1" applyBorder="1"/>
    <xf numFmtId="4" fontId="33" fillId="3" borderId="10" xfId="0" applyNumberFormat="1" applyFont="1" applyFill="1" applyBorder="1" applyAlignment="1"/>
    <xf numFmtId="4" fontId="33" fillId="3" borderId="10" xfId="0" applyNumberFormat="1" applyFont="1" applyFill="1" applyBorder="1" applyAlignment="1">
      <alignment horizontal="right"/>
    </xf>
    <xf numFmtId="4" fontId="5" fillId="3" borderId="29" xfId="0" applyNumberFormat="1" applyFont="1" applyFill="1" applyBorder="1" applyAlignment="1">
      <alignment horizontal="right"/>
    </xf>
    <xf numFmtId="43" fontId="33" fillId="3" borderId="12" xfId="1" applyFont="1" applyFill="1" applyBorder="1"/>
    <xf numFmtId="0" fontId="33" fillId="3" borderId="23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left"/>
    </xf>
    <xf numFmtId="0" fontId="33" fillId="3" borderId="17" xfId="0" applyFont="1" applyFill="1" applyBorder="1"/>
    <xf numFmtId="0" fontId="38" fillId="3" borderId="10" xfId="0" applyFont="1" applyFill="1" applyBorder="1" applyAlignment="1">
      <alignment horizontal="center"/>
    </xf>
    <xf numFmtId="14" fontId="0" fillId="3" borderId="0" xfId="0" applyNumberFormat="1" applyFill="1"/>
    <xf numFmtId="4" fontId="5" fillId="3" borderId="53" xfId="0" applyNumberFormat="1" applyFont="1" applyFill="1" applyBorder="1"/>
    <xf numFmtId="4" fontId="5" fillId="3" borderId="52" xfId="0" applyNumberFormat="1" applyFont="1" applyFill="1" applyBorder="1"/>
    <xf numFmtId="4" fontId="5" fillId="3" borderId="17" xfId="0" applyNumberFormat="1" applyFont="1" applyFill="1" applyBorder="1"/>
    <xf numFmtId="4" fontId="5" fillId="3" borderId="18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2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7125" y="421357425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3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0475" y="4371594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4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7125" y="4378071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5" name="Picture 212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0475" y="4605813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9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6625" y="2940939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12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2839688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13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3214592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14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3320034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15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3402044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6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3320034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7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3627691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5" y="133350"/>
          <a:ext cx="5810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topLeftCell="A1914" workbookViewId="0">
      <selection activeCell="H1942" sqref="H1942"/>
    </sheetView>
  </sheetViews>
  <sheetFormatPr baseColWidth="10" defaultRowHeight="15"/>
  <cols>
    <col min="2" max="2" width="12.140625" customWidth="1"/>
    <col min="3" max="3" width="52.7109375" customWidth="1"/>
    <col min="4" max="4" width="21.42578125" customWidth="1"/>
    <col min="5" max="5" width="23" customWidth="1"/>
    <col min="6" max="6" width="18.85546875" customWidth="1"/>
    <col min="7" max="7" width="18.7109375" customWidth="1"/>
    <col min="8" max="8" width="18.85546875" customWidth="1"/>
  </cols>
  <sheetData>
    <row r="1" spans="1:8" s="1" customFormat="1" ht="27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>
      <c r="A2" s="836" t="s">
        <v>1</v>
      </c>
      <c r="B2" s="836"/>
      <c r="C2" s="836"/>
      <c r="D2" s="836"/>
      <c r="E2" s="836"/>
      <c r="F2" s="836"/>
      <c r="G2" s="836"/>
      <c r="H2" s="836"/>
    </row>
    <row r="3" spans="1:8" s="1" customFormat="1">
      <c r="A3" s="836" t="s">
        <v>2</v>
      </c>
      <c r="B3" s="836"/>
      <c r="C3" s="836"/>
      <c r="D3" s="836"/>
      <c r="E3" s="836"/>
      <c r="F3" s="836"/>
      <c r="G3" s="836"/>
      <c r="H3" s="836"/>
    </row>
    <row r="4" spans="1:8" s="1" customFormat="1" ht="15" customHeight="1">
      <c r="A4" s="837" t="s">
        <v>3</v>
      </c>
      <c r="B4" s="837"/>
      <c r="C4" s="837"/>
      <c r="D4" s="837"/>
      <c r="E4" s="837"/>
      <c r="F4" s="837"/>
      <c r="G4" s="837"/>
      <c r="H4" s="837"/>
    </row>
    <row r="5" spans="1:8" s="1" customFormat="1">
      <c r="A5" s="4"/>
      <c r="B5" s="4"/>
      <c r="C5" s="2"/>
      <c r="D5" s="2"/>
      <c r="E5" s="2"/>
      <c r="F5" s="2"/>
    </row>
    <row r="6" spans="1:8" s="1" customFormat="1" ht="15.75">
      <c r="A6" s="4"/>
      <c r="B6" s="17" t="s">
        <v>39</v>
      </c>
      <c r="C6" s="17"/>
      <c r="D6" s="2"/>
      <c r="E6" s="2"/>
      <c r="F6" s="2"/>
    </row>
    <row r="7" spans="1:8" ht="15.75" thickBot="1">
      <c r="A7" s="3"/>
      <c r="B7" s="3"/>
      <c r="C7" s="3"/>
      <c r="D7" s="3"/>
      <c r="E7" s="3"/>
      <c r="F7" s="3"/>
    </row>
    <row r="8" spans="1:8" ht="20.100000000000001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t="shared" ref="G10:G80" si="0">F10/10</f>
        <v>900</v>
      </c>
      <c r="H10" s="22">
        <f t="shared" ref="H10:H80" si="1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33387.120000000003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245.63499999999999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34.268333333333331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3937.7249999999999</v>
      </c>
      <c r="H27" s="22">
        <f t="shared" si="1"/>
        <v>328.14375000000001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14.522500000000001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1249.9000000000001</v>
      </c>
      <c r="H31" s="22">
        <f t="shared" si="1"/>
        <v>104.15833333333335</v>
      </c>
    </row>
    <row r="32" spans="1:8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867.79099999999994</v>
      </c>
      <c r="H33" s="22">
        <f t="shared" si="1"/>
        <v>72.315916666666666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71.533333333333331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139.19999999999999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257.29166666666669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313.02499999999998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32663.279999999999</v>
      </c>
      <c r="G47" s="21">
        <f t="shared" si="0"/>
        <v>3266.328</v>
      </c>
      <c r="H47" s="22">
        <f t="shared" si="1"/>
        <v>272.19400000000002</v>
      </c>
    </row>
    <row r="48" spans="1:8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56.414666666666669</v>
      </c>
    </row>
    <row r="49" spans="1:8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542.29999999999995</v>
      </c>
      <c r="H49" s="22">
        <f t="shared" si="1"/>
        <v>45.191666666666663</v>
      </c>
    </row>
    <row r="50" spans="1:8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2249.2399999999998</v>
      </c>
      <c r="G50" s="21">
        <f t="shared" si="0"/>
        <v>224.92399999999998</v>
      </c>
      <c r="H50" s="22">
        <f t="shared" si="1"/>
        <v>18.743666666666666</v>
      </c>
    </row>
    <row r="51" spans="1:8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647.79999999999995</v>
      </c>
      <c r="H52" s="22">
        <f t="shared" si="1"/>
        <v>53.983333333333327</v>
      </c>
    </row>
    <row r="53" spans="1:8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74.291666666666671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Top="1" thickBot="1">
      <c r="A61" s="49"/>
      <c r="B61" s="50"/>
      <c r="C61" s="9"/>
      <c r="D61" s="50"/>
      <c r="E61" s="50"/>
      <c r="F61" s="67"/>
      <c r="G61" s="67"/>
      <c r="H61" s="68"/>
    </row>
    <row r="62" spans="1:8">
      <c r="A62" s="53"/>
      <c r="B62" s="54"/>
      <c r="C62" s="55"/>
      <c r="D62" s="54"/>
      <c r="E62" s="54"/>
      <c r="F62" s="56"/>
      <c r="G62" s="56"/>
      <c r="H62" s="56"/>
    </row>
    <row r="63" spans="1:8" s="57" customFormat="1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Top="1" thickBot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t="shared" ref="G92:G112" si="2">F92/10</f>
        <v>0</v>
      </c>
      <c r="H92" s="47">
        <f t="shared" ref="H92:H112" si="3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273.08333333333331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273.08333333333331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53.988333333333337</v>
      </c>
    </row>
    <row r="108" spans="1:8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2249.2399999999998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32663.279999999999</v>
      </c>
      <c r="G111" s="21">
        <f t="shared" si="2"/>
        <v>3266.328</v>
      </c>
      <c r="H111" s="22">
        <f t="shared" si="3"/>
        <v>272.19400000000002</v>
      </c>
    </row>
    <row r="112" spans="1:8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56.414666666666669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Top="1" thickBot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t="shared" ref="G122:G131" si="4">F122/10</f>
        <v>0</v>
      </c>
      <c r="H122" s="47">
        <f t="shared" ref="H122:H132" si="5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1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Top="1" thickBot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t="shared" ref="G141:G150" si="6">F141/10</f>
        <v>0</v>
      </c>
      <c r="H141" s="47">
        <f t="shared" ref="H141:H164" si="7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202.67224999999999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t="shared" ref="G152:G164" si="8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310.83333333333331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32663.279999999999</v>
      </c>
      <c r="G161" s="21">
        <f t="shared" si="8"/>
        <v>3266.328</v>
      </c>
      <c r="H161" s="22">
        <f t="shared" si="7"/>
        <v>272.19400000000002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2249.2399999999998</v>
      </c>
      <c r="G162" s="21">
        <f t="shared" si="8"/>
        <v>224.92399999999998</v>
      </c>
      <c r="H162" s="22">
        <f t="shared" si="7"/>
        <v>18.743666666666666</v>
      </c>
    </row>
    <row r="163" spans="1:8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56.414666666666669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Top="1" thickBot="1">
      <c r="A167" s="82"/>
      <c r="B167" s="10"/>
      <c r="C167" s="10"/>
      <c r="D167" s="10"/>
      <c r="E167" s="10"/>
      <c r="F167" s="67"/>
      <c r="G167" s="67"/>
      <c r="H167" s="68"/>
    </row>
    <row r="168" spans="1:8">
      <c r="F168" s="256"/>
      <c r="G168" s="256"/>
      <c r="H168" s="256"/>
    </row>
    <row r="169" spans="1:8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20.100000000000001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t="shared" ref="G174:G184" si="9">F174/10</f>
        <v>0</v>
      </c>
      <c r="H174" s="22">
        <f t="shared" ref="H174:H184" si="10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37324.160000000003</v>
      </c>
      <c r="G179" s="21">
        <f t="shared" si="9"/>
        <v>3732.4160000000002</v>
      </c>
      <c r="H179" s="22">
        <f t="shared" si="10"/>
        <v>311.03466666666668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467.57666666666671</v>
      </c>
    </row>
    <row r="187" spans="1:8" ht="16.5" thickTop="1" thickBot="1">
      <c r="A187" s="49"/>
      <c r="B187" s="50"/>
      <c r="C187" s="9"/>
      <c r="D187" s="50"/>
      <c r="E187" s="50"/>
      <c r="F187" s="67"/>
      <c r="G187" s="67"/>
      <c r="H187" s="68"/>
    </row>
    <row r="188" spans="1:8">
      <c r="F188" s="256"/>
      <c r="G188" s="256"/>
      <c r="H188" s="256"/>
    </row>
    <row r="189" spans="1:8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t="shared" ref="G193:G202" si="11">F193/10</f>
        <v>0</v>
      </c>
      <c r="H193" s="47">
        <f t="shared" ref="H193:H213" si="12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t="shared" ref="G204:G213" si="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32617.040000000001</v>
      </c>
      <c r="G215" s="64">
        <f>SUM(G193:G214)</f>
        <v>3261.7040000000002</v>
      </c>
      <c r="H215" s="65">
        <f>SUM(H193:H214)</f>
        <v>271.80866666666668</v>
      </c>
    </row>
    <row r="216" spans="1:8" ht="16.5" thickTop="1" thickBot="1">
      <c r="A216" s="82"/>
      <c r="B216" s="10"/>
      <c r="C216" s="10"/>
      <c r="D216" s="10"/>
      <c r="E216" s="10"/>
      <c r="F216" s="67"/>
      <c r="G216" s="67"/>
      <c r="H216" s="68"/>
    </row>
    <row r="217" spans="1:8">
      <c r="F217" s="256"/>
      <c r="G217" s="256"/>
      <c r="H217" s="256"/>
    </row>
    <row r="218" spans="1:8">
      <c r="F218" s="256"/>
      <c r="G218" s="256"/>
      <c r="H218" s="256"/>
    </row>
    <row r="219" spans="1:8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t="shared" ref="H226:H273" si="14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t="shared" ref="G227:G273" si="15">F227/10</f>
        <v>684.4</v>
      </c>
      <c r="H227" s="22">
        <f t="shared" si="14"/>
        <v>57.033333333333331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8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8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57.033333333333331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4477.6000000000004</v>
      </c>
      <c r="G256" s="44">
        <f t="shared" si="15"/>
        <v>447.76000000000005</v>
      </c>
      <c r="H256" s="22">
        <f t="shared" si="14"/>
        <v>37.31333333333334</v>
      </c>
    </row>
    <row r="257" spans="1:8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93.766666666666666</v>
      </c>
    </row>
    <row r="258" spans="1:8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2099.9899999999998</v>
      </c>
      <c r="G259" s="44">
        <f t="shared" si="15"/>
        <v>209.99899999999997</v>
      </c>
      <c r="H259" s="22">
        <f t="shared" si="14"/>
        <v>17.499916666666664</v>
      </c>
    </row>
    <row r="260" spans="1:8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57.033333333333331</v>
      </c>
    </row>
    <row r="261" spans="1:8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33477.599999999999</v>
      </c>
      <c r="G261" s="44">
        <f t="shared" si="15"/>
        <v>3347.7599999999998</v>
      </c>
      <c r="H261" s="22">
        <f t="shared" si="14"/>
        <v>278.97999999999996</v>
      </c>
    </row>
    <row r="262" spans="1:8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57.033333333333331</v>
      </c>
    </row>
    <row r="263" spans="1:8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57.516666666666673</v>
      </c>
    </row>
    <row r="264" spans="1:8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361.45600000000002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Top="1" thickBot="1">
      <c r="A276" s="104"/>
      <c r="B276" s="8"/>
      <c r="C276" s="9"/>
      <c r="D276" s="105"/>
      <c r="E276" s="105"/>
      <c r="F276" s="106"/>
      <c r="G276" s="67"/>
      <c r="H276" s="68"/>
    </row>
    <row r="277" spans="1:8">
      <c r="F277" s="256"/>
      <c r="G277" s="256"/>
      <c r="H277" s="256"/>
    </row>
    <row r="278" spans="1:8">
      <c r="F278" s="256"/>
      <c r="G278" s="256"/>
      <c r="H278" s="256"/>
    </row>
    <row r="279" spans="1:8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t="shared" ref="G283:G292" si="16">F283/10</f>
        <v>0</v>
      </c>
      <c r="H283" s="47">
        <f t="shared" ref="H283:H303" si="17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t="shared" ref="G294:G303" si="18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76.941666666666663</v>
      </c>
    </row>
    <row r="306" spans="1:8" ht="16.5" thickTop="1" thickBot="1">
      <c r="A306" s="82"/>
      <c r="B306" s="10"/>
      <c r="C306" s="10"/>
      <c r="D306" s="10"/>
      <c r="E306" s="10"/>
      <c r="F306" s="67"/>
      <c r="G306" s="67"/>
      <c r="H306" s="68"/>
    </row>
    <row r="307" spans="1:8">
      <c r="F307" s="256"/>
      <c r="G307" s="256"/>
      <c r="H307" s="256"/>
    </row>
    <row r="308" spans="1:8">
      <c r="F308" s="256"/>
      <c r="G308" s="256"/>
      <c r="H308" s="256"/>
    </row>
    <row r="309" spans="1:8">
      <c r="F309" s="256"/>
      <c r="G309" s="256"/>
      <c r="H309" s="256"/>
    </row>
    <row r="310" spans="1:8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 t="shared" ref="G314:G317" si="19">F314/10</f>
        <v>0</v>
      </c>
      <c r="H314" s="47">
        <f t="shared" ref="H314:H360" si="2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 t="shared" si="19"/>
        <v>0</v>
      </c>
      <c r="H315" s="22">
        <f t="shared" si="20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 t="shared" si="19"/>
        <v>0</v>
      </c>
      <c r="H316" s="22">
        <f t="shared" si="20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 t="shared" si="19"/>
        <v>0</v>
      </c>
      <c r="H317" s="22">
        <f t="shared" si="20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20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 t="shared" ref="G319:G323" si="21">F319/10</f>
        <v>1557.21</v>
      </c>
      <c r="H319" s="22">
        <f t="shared" si="20"/>
        <v>129.76750000000001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 t="shared" si="21"/>
        <v>330.6</v>
      </c>
      <c r="H320" s="22">
        <f t="shared" si="20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 t="shared" si="21"/>
        <v>0</v>
      </c>
      <c r="H321" s="22">
        <f t="shared" si="20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 t="shared" si="21"/>
        <v>556.79999999999995</v>
      </c>
      <c r="H322" s="22">
        <f t="shared" si="20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 t="shared" si="21"/>
        <v>0</v>
      </c>
      <c r="H323" s="22">
        <f t="shared" si="20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20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t="shared" ref="G325:G360" si="22">F325/10</f>
        <v>0</v>
      </c>
      <c r="H325" s="22">
        <f t="shared" si="20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2"/>
        <v>0</v>
      </c>
      <c r="H326" s="22">
        <f t="shared" si="20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2"/>
        <v>696</v>
      </c>
      <c r="H327" s="22">
        <f t="shared" si="20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2"/>
        <v>3450</v>
      </c>
      <c r="H328" s="22">
        <f t="shared" si="20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2"/>
        <v>0</v>
      </c>
      <c r="H329" s="22">
        <f t="shared" si="20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2"/>
        <v>0</v>
      </c>
      <c r="H330" s="22">
        <f t="shared" si="20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2"/>
        <v>0</v>
      </c>
      <c r="H331" s="22">
        <f t="shared" si="20"/>
        <v>0</v>
      </c>
    </row>
    <row r="332" spans="1:8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2"/>
        <v>14427.732</v>
      </c>
      <c r="H332" s="22">
        <f t="shared" si="20"/>
        <v>1202.3109999999999</v>
      </c>
    </row>
    <row r="333" spans="1:8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2"/>
        <v>17980</v>
      </c>
      <c r="H333" s="22">
        <f t="shared" si="20"/>
        <v>1498.3333333333333</v>
      </c>
    </row>
    <row r="334" spans="1:8">
      <c r="A334" s="84">
        <v>40997</v>
      </c>
      <c r="B334" s="110">
        <v>5</v>
      </c>
      <c r="C334" s="7" t="s">
        <v>296</v>
      </c>
      <c r="D334" s="7"/>
      <c r="E334" s="110"/>
      <c r="F334" s="23">
        <v>20585.650000000001</v>
      </c>
      <c r="G334" s="21">
        <f t="shared" si="22"/>
        <v>2058.5650000000001</v>
      </c>
      <c r="H334" s="22">
        <f t="shared" si="20"/>
        <v>171.54708333333335</v>
      </c>
    </row>
    <row r="335" spans="1:8">
      <c r="A335" s="84">
        <v>41134</v>
      </c>
      <c r="B335" s="110">
        <v>1</v>
      </c>
      <c r="C335" s="7" t="s">
        <v>315</v>
      </c>
      <c r="D335" s="7"/>
      <c r="E335" s="110"/>
      <c r="F335" s="23">
        <v>128806.39999999999</v>
      </c>
      <c r="G335" s="21">
        <f t="shared" si="22"/>
        <v>12880.64</v>
      </c>
      <c r="H335" s="22">
        <f t="shared" si="20"/>
        <v>1073.3866666666665</v>
      </c>
    </row>
    <row r="336" spans="1:8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2"/>
        <v>0</v>
      </c>
      <c r="H336" s="22">
        <f t="shared" si="20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2"/>
        <v>0</v>
      </c>
      <c r="H337" s="22">
        <f t="shared" si="20"/>
        <v>0</v>
      </c>
    </row>
    <row r="338" spans="1:8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2"/>
        <v>0</v>
      </c>
      <c r="H338" s="22">
        <f t="shared" si="20"/>
        <v>0</v>
      </c>
    </row>
    <row r="339" spans="1:8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2"/>
        <v>0</v>
      </c>
      <c r="H339" s="22">
        <f t="shared" si="20"/>
        <v>0</v>
      </c>
    </row>
    <row r="340" spans="1:8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2"/>
        <v>0</v>
      </c>
      <c r="H340" s="21">
        <f t="shared" si="20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2"/>
        <v>0</v>
      </c>
      <c r="H341" s="21">
        <f t="shared" si="20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2"/>
        <v>0</v>
      </c>
      <c r="H342" s="21">
        <f t="shared" si="20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2"/>
        <v>626.4</v>
      </c>
      <c r="H343" s="21">
        <f t="shared" si="20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2"/>
        <v>0</v>
      </c>
      <c r="H344" s="21">
        <f t="shared" si="20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2"/>
        <v>149.25899999999999</v>
      </c>
      <c r="H345" s="21">
        <f t="shared" si="20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2"/>
        <v>335.35599999999999</v>
      </c>
      <c r="H346" s="21">
        <f t="shared" si="20"/>
        <v>27.946333333333332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2"/>
        <v>0</v>
      </c>
      <c r="H347" s="21">
        <f t="shared" si="20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2"/>
        <v>0</v>
      </c>
      <c r="H348" s="21">
        <f t="shared" si="20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2"/>
        <v>0</v>
      </c>
      <c r="H349" s="21">
        <f t="shared" si="20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2"/>
        <v>0</v>
      </c>
      <c r="H350" s="21">
        <f t="shared" si="20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2"/>
        <v>0</v>
      </c>
      <c r="H351" s="21">
        <f t="shared" si="20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2"/>
        <v>1339.6</v>
      </c>
      <c r="H352" s="21">
        <f t="shared" si="20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2"/>
        <v>754</v>
      </c>
      <c r="H353" s="21">
        <f t="shared" si="20"/>
        <v>62.833333333333336</v>
      </c>
    </row>
    <row r="354" spans="1:8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2"/>
        <v>243.6</v>
      </c>
      <c r="H354" s="21">
        <f t="shared" si="20"/>
        <v>20.3</v>
      </c>
    </row>
    <row r="355" spans="1:8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2"/>
        <v>0</v>
      </c>
      <c r="H355" s="21">
        <f t="shared" si="20"/>
        <v>0</v>
      </c>
    </row>
    <row r="356" spans="1:8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2"/>
        <v>0</v>
      </c>
      <c r="H356" s="21">
        <f t="shared" si="20"/>
        <v>0</v>
      </c>
    </row>
    <row r="357" spans="1:8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2"/>
        <v>0</v>
      </c>
      <c r="H357" s="21">
        <f t="shared" si="20"/>
        <v>0</v>
      </c>
    </row>
    <row r="358" spans="1:8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2"/>
        <v>0</v>
      </c>
      <c r="H358" s="21">
        <f t="shared" si="20"/>
        <v>0</v>
      </c>
    </row>
    <row r="359" spans="1:8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2"/>
        <v>0</v>
      </c>
      <c r="H359" s="21">
        <f t="shared" si="20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2"/>
        <v>0</v>
      </c>
      <c r="H360" s="51">
        <f t="shared" si="20"/>
        <v>0</v>
      </c>
    </row>
    <row r="361" spans="1:8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573857.62000000011</v>
      </c>
      <c r="G362" s="64">
        <f>SUM(G314:G361)</f>
        <v>57385.762000000002</v>
      </c>
      <c r="H362" s="65">
        <f>SUM(H314:H361)</f>
        <v>4782.1468333333332</v>
      </c>
    </row>
    <row r="363" spans="1:8" ht="16.5" thickTop="1" thickBot="1">
      <c r="A363" s="119"/>
      <c r="B363" s="8"/>
      <c r="C363" s="9"/>
      <c r="D363" s="9"/>
      <c r="E363" s="8"/>
      <c r="F363" s="67"/>
      <c r="G363" s="67"/>
      <c r="H363" s="68"/>
    </row>
    <row r="364" spans="1:8">
      <c r="F364" s="256"/>
      <c r="G364" s="256"/>
      <c r="H364" s="256"/>
    </row>
    <row r="365" spans="1:8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 t="shared" ref="G369:G372" si="23">F369/10</f>
        <v>3625.2</v>
      </c>
      <c r="H369" s="47">
        <f t="shared" ref="H369:H432" si="24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 t="shared" si="23"/>
        <v>6646.2</v>
      </c>
      <c r="H370" s="22">
        <f t="shared" si="24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 t="shared" si="23"/>
        <v>904.8</v>
      </c>
      <c r="H371" s="22">
        <f t="shared" si="24"/>
        <v>75.399999999999991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 t="shared" si="23"/>
        <v>0</v>
      </c>
      <c r="H372" s="22">
        <f t="shared" si="24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4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 t="shared" ref="G374" si="25">F374/10</f>
        <v>876.96</v>
      </c>
      <c r="H374" s="22">
        <f t="shared" si="24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4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4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4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4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4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4"/>
        <v>0</v>
      </c>
    </row>
    <row r="381" spans="1:8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4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4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4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4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4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4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t="shared" ref="G387:G443" si="26">F387/10</f>
        <v>920.38199999999995</v>
      </c>
      <c r="H387" s="22">
        <f t="shared" si="24"/>
        <v>76.698499999999996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6"/>
        <v>0</v>
      </c>
      <c r="H388" s="22">
        <f t="shared" si="24"/>
        <v>0</v>
      </c>
    </row>
    <row r="389" spans="1:8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6"/>
        <v>0</v>
      </c>
      <c r="H389" s="22">
        <f t="shared" si="24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6"/>
        <v>0</v>
      </c>
      <c r="H390" s="22">
        <f t="shared" si="24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6"/>
        <v>0</v>
      </c>
      <c r="H391" s="22">
        <f t="shared" si="24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6"/>
        <v>374.68</v>
      </c>
      <c r="H392" s="22">
        <f t="shared" si="24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6"/>
        <v>0</v>
      </c>
      <c r="H393" s="22">
        <f t="shared" si="24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6"/>
        <v>0</v>
      </c>
      <c r="H394" s="22">
        <f t="shared" si="24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6"/>
        <v>0</v>
      </c>
      <c r="H395" s="22">
        <f t="shared" si="24"/>
        <v>0</v>
      </c>
    </row>
    <row r="396" spans="1:8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6"/>
        <v>0</v>
      </c>
      <c r="H396" s="22">
        <f t="shared" si="24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6"/>
        <v>0</v>
      </c>
      <c r="H397" s="22">
        <f t="shared" si="24"/>
        <v>0</v>
      </c>
    </row>
    <row r="398" spans="1:8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6"/>
        <v>0</v>
      </c>
      <c r="H398" s="22">
        <f t="shared" si="24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6"/>
        <v>0</v>
      </c>
      <c r="H399" s="22">
        <f t="shared" si="24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6"/>
        <v>0</v>
      </c>
      <c r="H400" s="22">
        <f t="shared" si="24"/>
        <v>0</v>
      </c>
    </row>
    <row r="401" spans="1:8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6"/>
        <v>0</v>
      </c>
      <c r="H401" s="22">
        <f t="shared" si="24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6"/>
        <v>0</v>
      </c>
      <c r="H402" s="22">
        <f t="shared" si="24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6"/>
        <v>0</v>
      </c>
      <c r="H403" s="22">
        <f t="shared" si="24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6"/>
        <v>297.60000000000002</v>
      </c>
      <c r="H404" s="22">
        <f t="shared" si="24"/>
        <v>24.8</v>
      </c>
    </row>
    <row r="405" spans="1:8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6"/>
        <v>0</v>
      </c>
      <c r="H405" s="22">
        <f t="shared" si="24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6"/>
        <v>260</v>
      </c>
      <c r="H406" s="22">
        <f t="shared" si="24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6"/>
        <v>0</v>
      </c>
      <c r="H407" s="22">
        <f t="shared" si="24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6"/>
        <v>0</v>
      </c>
      <c r="H408" s="22">
        <f t="shared" si="24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6"/>
        <v>0</v>
      </c>
      <c r="H409" s="22">
        <f t="shared" si="24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6"/>
        <v>0</v>
      </c>
      <c r="H410" s="22">
        <f t="shared" si="24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6"/>
        <v>684.4</v>
      </c>
      <c r="H411" s="22">
        <f t="shared" si="24"/>
        <v>57.033333333333331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6"/>
        <v>0</v>
      </c>
      <c r="H412" s="22">
        <f t="shared" si="24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6"/>
        <v>0</v>
      </c>
      <c r="H413" s="22">
        <f t="shared" si="24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6"/>
        <v>0</v>
      </c>
      <c r="H414" s="22">
        <f t="shared" si="24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6"/>
        <v>0</v>
      </c>
      <c r="H415" s="22">
        <f t="shared" si="24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6"/>
        <v>0</v>
      </c>
      <c r="H416" s="22">
        <f t="shared" si="24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6"/>
        <v>0</v>
      </c>
      <c r="H417" s="22">
        <f t="shared" si="24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6"/>
        <v>0</v>
      </c>
      <c r="H418" s="22">
        <f t="shared" si="24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6"/>
        <v>0</v>
      </c>
      <c r="H419" s="22">
        <f t="shared" si="24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6"/>
        <v>0</v>
      </c>
      <c r="H420" s="22">
        <f t="shared" si="24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6"/>
        <v>0</v>
      </c>
      <c r="H421" s="22">
        <f t="shared" si="24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6"/>
        <v>2600</v>
      </c>
      <c r="H422" s="22">
        <f t="shared" si="24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6"/>
        <v>0</v>
      </c>
      <c r="H423" s="22">
        <f t="shared" si="24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6"/>
        <v>0</v>
      </c>
      <c r="H424" s="22">
        <f t="shared" si="24"/>
        <v>0</v>
      </c>
    </row>
    <row r="425" spans="1:8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6"/>
        <v>0</v>
      </c>
      <c r="H425" s="22">
        <f t="shared" si="24"/>
        <v>0</v>
      </c>
    </row>
    <row r="426" spans="1:8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6"/>
        <v>0</v>
      </c>
      <c r="H426" s="22">
        <f t="shared" si="24"/>
        <v>0</v>
      </c>
    </row>
    <row r="427" spans="1:8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6"/>
        <v>0</v>
      </c>
      <c r="H427" s="22">
        <f t="shared" si="24"/>
        <v>0</v>
      </c>
    </row>
    <row r="428" spans="1:8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6"/>
        <v>1078.8</v>
      </c>
      <c r="H428" s="22">
        <f t="shared" si="24"/>
        <v>89.899999999999991</v>
      </c>
    </row>
    <row r="429" spans="1:8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6"/>
        <v>1675.655</v>
      </c>
      <c r="H429" s="22">
        <f t="shared" si="24"/>
        <v>139.63791666666665</v>
      </c>
    </row>
    <row r="430" spans="1:8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6"/>
        <v>0</v>
      </c>
      <c r="H430" s="22">
        <f t="shared" si="24"/>
        <v>0</v>
      </c>
    </row>
    <row r="431" spans="1:8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6"/>
        <v>0</v>
      </c>
      <c r="H431" s="22">
        <f t="shared" si="24"/>
        <v>0</v>
      </c>
    </row>
    <row r="432" spans="1:8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6"/>
        <v>1670.4</v>
      </c>
      <c r="H432" s="22">
        <f t="shared" si="24"/>
        <v>139.20000000000002</v>
      </c>
    </row>
    <row r="433" spans="1:8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6"/>
        <v>1078.8</v>
      </c>
      <c r="H433" s="22">
        <f t="shared" ref="H433:H443" si="27">G433/12</f>
        <v>89.899999999999991</v>
      </c>
    </row>
    <row r="434" spans="1:8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6"/>
        <v>0</v>
      </c>
      <c r="H434" s="22">
        <f t="shared" si="27"/>
        <v>0</v>
      </c>
    </row>
    <row r="435" spans="1:8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6"/>
        <v>0</v>
      </c>
      <c r="H435" s="22">
        <f t="shared" si="27"/>
        <v>0</v>
      </c>
    </row>
    <row r="436" spans="1:8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6"/>
        <v>0</v>
      </c>
      <c r="H436" s="22">
        <f t="shared" si="27"/>
        <v>0</v>
      </c>
    </row>
    <row r="437" spans="1:8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6"/>
        <v>0</v>
      </c>
      <c r="H437" s="22">
        <f t="shared" si="27"/>
        <v>0</v>
      </c>
    </row>
    <row r="438" spans="1:8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6"/>
        <v>0</v>
      </c>
      <c r="H438" s="22">
        <f t="shared" si="27"/>
        <v>0</v>
      </c>
    </row>
    <row r="439" spans="1:8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6"/>
        <v>0</v>
      </c>
      <c r="H439" s="22">
        <f t="shared" si="27"/>
        <v>0</v>
      </c>
    </row>
    <row r="440" spans="1:8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6"/>
        <v>0</v>
      </c>
      <c r="H440" s="22">
        <f t="shared" si="27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6"/>
        <v>0</v>
      </c>
      <c r="H441" s="22">
        <f t="shared" si="27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6"/>
        <v>0</v>
      </c>
      <c r="H442" s="22">
        <f t="shared" si="27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6"/>
        <v>3700.4</v>
      </c>
      <c r="H443" s="52">
        <f t="shared" si="27"/>
        <v>308.36666666666667</v>
      </c>
    </row>
    <row r="444" spans="1:8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Top="1" thickBot="1">
      <c r="A446" s="82"/>
      <c r="B446" s="10"/>
      <c r="C446" s="10"/>
      <c r="D446" s="10"/>
      <c r="E446" s="10"/>
      <c r="F446" s="67"/>
      <c r="G446" s="67"/>
      <c r="H446" s="68"/>
    </row>
    <row r="447" spans="1:8">
      <c r="F447" s="256"/>
      <c r="G447" s="256"/>
      <c r="H447" s="256"/>
    </row>
    <row r="448" spans="1:8">
      <c r="F448" s="256"/>
      <c r="G448" s="256"/>
      <c r="H448" s="256"/>
    </row>
    <row r="449" spans="1:8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 t="shared" ref="G453:G456" si="28">F453/10</f>
        <v>0</v>
      </c>
      <c r="H453" s="47">
        <f t="shared" ref="H453:H480" si="29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 t="shared" si="28"/>
        <v>0</v>
      </c>
      <c r="H454" s="22">
        <f t="shared" si="29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 t="shared" si="28"/>
        <v>1687.5</v>
      </c>
      <c r="H455" s="22">
        <f t="shared" si="29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 t="shared" si="28"/>
        <v>0</v>
      </c>
      <c r="H456" s="22">
        <f t="shared" si="29"/>
        <v>0</v>
      </c>
    </row>
    <row r="457" spans="1:8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9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 t="shared" ref="G458" si="30">F458/10</f>
        <v>0</v>
      </c>
      <c r="H458" s="22">
        <f t="shared" si="29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9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9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9"/>
        <v>0</v>
      </c>
    </row>
    <row r="462" spans="1:8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9"/>
        <v>0</v>
      </c>
    </row>
    <row r="463" spans="1:8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9"/>
        <v>0</v>
      </c>
    </row>
    <row r="464" spans="1:8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9"/>
        <v>0</v>
      </c>
    </row>
    <row r="465" spans="1:8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9"/>
        <v>0</v>
      </c>
    </row>
    <row r="466" spans="1:8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9"/>
        <v>0</v>
      </c>
    </row>
    <row r="467" spans="1:8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9"/>
        <v>0</v>
      </c>
    </row>
    <row r="468" spans="1:8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9"/>
        <v>0</v>
      </c>
    </row>
    <row r="469" spans="1:8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9"/>
        <v>0</v>
      </c>
    </row>
    <row r="470" spans="1:8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9"/>
        <v>0</v>
      </c>
    </row>
    <row r="471" spans="1:8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t="shared" ref="G471:G480" si="31">F471/10</f>
        <v>0</v>
      </c>
      <c r="H471" s="22">
        <f t="shared" si="29"/>
        <v>0</v>
      </c>
    </row>
    <row r="472" spans="1:8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31"/>
        <v>0</v>
      </c>
      <c r="H472" s="22">
        <f t="shared" si="29"/>
        <v>0</v>
      </c>
    </row>
    <row r="473" spans="1:8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31"/>
        <v>0</v>
      </c>
      <c r="H473" s="22">
        <f t="shared" si="29"/>
        <v>0</v>
      </c>
    </row>
    <row r="474" spans="1:8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31"/>
        <v>0</v>
      </c>
      <c r="H474" s="22">
        <f t="shared" si="29"/>
        <v>0</v>
      </c>
    </row>
    <row r="475" spans="1:8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31"/>
        <v>0</v>
      </c>
      <c r="H475" s="22">
        <f t="shared" si="29"/>
        <v>0</v>
      </c>
    </row>
    <row r="476" spans="1:8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31"/>
        <v>0</v>
      </c>
      <c r="H476" s="22">
        <f t="shared" si="29"/>
        <v>0</v>
      </c>
    </row>
    <row r="477" spans="1:8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31"/>
        <v>0</v>
      </c>
      <c r="H477" s="22">
        <f t="shared" si="29"/>
        <v>0</v>
      </c>
    </row>
    <row r="478" spans="1:8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31"/>
        <v>0</v>
      </c>
      <c r="H478" s="22">
        <f t="shared" si="29"/>
        <v>0</v>
      </c>
    </row>
    <row r="479" spans="1:8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31"/>
        <v>0</v>
      </c>
      <c r="H479" s="22">
        <f t="shared" si="29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31"/>
        <v>0</v>
      </c>
      <c r="H480" s="52">
        <f t="shared" si="29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Top="1" thickBot="1">
      <c r="A483" s="82"/>
      <c r="B483" s="10"/>
      <c r="C483" s="10"/>
      <c r="D483" s="10"/>
      <c r="E483" s="10"/>
      <c r="F483" s="67"/>
      <c r="G483" s="67"/>
      <c r="H483" s="68"/>
    </row>
    <row r="484" spans="1:8">
      <c r="F484" s="256"/>
      <c r="G484" s="256"/>
      <c r="H484" s="256"/>
    </row>
    <row r="485" spans="1:8">
      <c r="F485" s="256"/>
      <c r="G485" s="256"/>
      <c r="H485" s="256"/>
    </row>
    <row r="486" spans="1:8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t="shared" ref="G490:G553" si="32">F490/10</f>
        <v>0</v>
      </c>
      <c r="H490" s="47">
        <f t="shared" ref="H490:H567" si="33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32"/>
        <v>195</v>
      </c>
      <c r="H491" s="22">
        <f t="shared" si="33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32"/>
        <v>0</v>
      </c>
      <c r="H492" s="22">
        <f t="shared" si="33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32"/>
        <v>0</v>
      </c>
      <c r="H493" s="22">
        <f t="shared" si="33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32"/>
        <v>0</v>
      </c>
      <c r="H494" s="22">
        <f t="shared" si="33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32"/>
        <v>0</v>
      </c>
      <c r="H495" s="22">
        <f t="shared" si="33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32"/>
        <v>0</v>
      </c>
      <c r="H496" s="22">
        <f t="shared" si="33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32"/>
        <v>0</v>
      </c>
      <c r="H497" s="22">
        <f t="shared" si="33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32"/>
        <v>0</v>
      </c>
      <c r="H498" s="22">
        <f t="shared" si="33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32"/>
        <v>307.39999999999998</v>
      </c>
      <c r="H499" s="22">
        <f t="shared" si="33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32"/>
        <v>0</v>
      </c>
      <c r="H500" s="22">
        <f t="shared" si="33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32"/>
        <v>3450</v>
      </c>
      <c r="H501" s="22">
        <f t="shared" si="33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32"/>
        <v>108.5</v>
      </c>
      <c r="H502" s="22">
        <f t="shared" si="33"/>
        <v>9.0416666666666661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32"/>
        <v>0</v>
      </c>
      <c r="H503" s="22">
        <f t="shared" si="33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32"/>
        <v>0</v>
      </c>
      <c r="H504" s="22">
        <f t="shared" si="33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32"/>
        <v>0</v>
      </c>
      <c r="H505" s="22">
        <f t="shared" si="33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32"/>
        <v>0</v>
      </c>
      <c r="H506" s="22">
        <f t="shared" si="33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32"/>
        <v>180</v>
      </c>
      <c r="H507" s="22">
        <f t="shared" si="33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32"/>
        <v>0</v>
      </c>
      <c r="H508" s="22">
        <f t="shared" si="33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32"/>
        <v>0</v>
      </c>
      <c r="H509" s="22">
        <f t="shared" si="33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32"/>
        <v>300</v>
      </c>
      <c r="H510" s="22">
        <f t="shared" si="33"/>
        <v>25</v>
      </c>
    </row>
    <row r="511" spans="1:8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32"/>
        <v>0</v>
      </c>
      <c r="H511" s="22">
        <f t="shared" si="33"/>
        <v>0</v>
      </c>
    </row>
    <row r="512" spans="1:8">
      <c r="A512" s="92"/>
      <c r="B512" s="116"/>
      <c r="C512" s="7" t="s">
        <v>486</v>
      </c>
      <c r="D512" s="38"/>
      <c r="E512" s="32"/>
      <c r="F512" s="44">
        <v>0</v>
      </c>
      <c r="G512" s="21">
        <f t="shared" si="32"/>
        <v>0</v>
      </c>
      <c r="H512" s="22">
        <f t="shared" si="33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32"/>
        <v>0</v>
      </c>
      <c r="H513" s="22">
        <f t="shared" si="33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32"/>
        <v>150</v>
      </c>
      <c r="H514" s="22">
        <f t="shared" si="33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32"/>
        <v>170.386</v>
      </c>
      <c r="H515" s="22">
        <f t="shared" si="33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32"/>
        <v>0</v>
      </c>
      <c r="H516" s="22">
        <f t="shared" si="33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32"/>
        <v>0</v>
      </c>
      <c r="H517" s="22">
        <f t="shared" si="33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32"/>
        <v>0</v>
      </c>
      <c r="H518" s="22">
        <f t="shared" si="33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32"/>
        <v>0</v>
      </c>
      <c r="H519" s="22">
        <f t="shared" si="33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32"/>
        <v>0</v>
      </c>
      <c r="H520" s="22">
        <f t="shared" si="33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32"/>
        <v>868.5</v>
      </c>
      <c r="H521" s="22">
        <f t="shared" si="33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32"/>
        <v>435</v>
      </c>
      <c r="H522" s="22">
        <f t="shared" si="33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32"/>
        <v>0</v>
      </c>
      <c r="H523" s="22">
        <f t="shared" si="33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32"/>
        <v>0</v>
      </c>
      <c r="H524" s="22">
        <f t="shared" si="33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32"/>
        <v>0</v>
      </c>
      <c r="H525" s="22">
        <f t="shared" si="33"/>
        <v>0</v>
      </c>
    </row>
    <row r="526" spans="1:8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32"/>
        <v>0</v>
      </c>
      <c r="H526" s="22">
        <f t="shared" si="33"/>
        <v>0</v>
      </c>
    </row>
    <row r="527" spans="1:8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32"/>
        <v>0</v>
      </c>
      <c r="H527" s="22">
        <f t="shared" si="33"/>
        <v>0</v>
      </c>
    </row>
    <row r="528" spans="1:8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32"/>
        <v>0</v>
      </c>
      <c r="H528" s="22">
        <f t="shared" si="33"/>
        <v>0</v>
      </c>
    </row>
    <row r="529" spans="1:8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32"/>
        <v>0</v>
      </c>
      <c r="H529" s="22">
        <f t="shared" si="33"/>
        <v>0</v>
      </c>
    </row>
    <row r="530" spans="1:8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32"/>
        <v>0</v>
      </c>
      <c r="H530" s="22">
        <f t="shared" si="33"/>
        <v>0</v>
      </c>
    </row>
    <row r="531" spans="1:8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32"/>
        <v>0</v>
      </c>
      <c r="H531" s="22">
        <f t="shared" si="33"/>
        <v>0</v>
      </c>
    </row>
    <row r="532" spans="1:8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32"/>
        <v>0</v>
      </c>
      <c r="H532" s="22">
        <f t="shared" si="33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32"/>
        <v>0</v>
      </c>
      <c r="H533" s="22">
        <f t="shared" si="33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32"/>
        <v>0</v>
      </c>
      <c r="H534" s="22">
        <f t="shared" si="33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32"/>
        <v>0</v>
      </c>
      <c r="H535" s="22">
        <f t="shared" si="33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32"/>
        <v>0</v>
      </c>
      <c r="H536" s="22">
        <f t="shared" si="33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32"/>
        <v>0</v>
      </c>
      <c r="H537" s="22">
        <f t="shared" si="33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32"/>
        <v>110.2</v>
      </c>
      <c r="H538" s="22">
        <f t="shared" si="33"/>
        <v>9.1833333333333336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32"/>
        <v>0</v>
      </c>
      <c r="H539" s="22">
        <f t="shared" si="33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32"/>
        <v>1587.499</v>
      </c>
      <c r="H540" s="22">
        <f t="shared" si="33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32"/>
        <v>0</v>
      </c>
      <c r="H541" s="22">
        <f t="shared" si="33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32"/>
        <v>0</v>
      </c>
      <c r="H542" s="22">
        <f t="shared" si="33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32"/>
        <v>345</v>
      </c>
      <c r="H543" s="22">
        <f t="shared" si="33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32"/>
        <v>0</v>
      </c>
      <c r="H544" s="22">
        <f t="shared" si="33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32"/>
        <v>0</v>
      </c>
      <c r="H545" s="22">
        <f t="shared" si="33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32"/>
        <v>2552</v>
      </c>
      <c r="H546" s="22">
        <f t="shared" si="33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32"/>
        <v>3872</v>
      </c>
      <c r="H547" s="22">
        <f t="shared" si="33"/>
        <v>322.66666666666669</v>
      </c>
    </row>
    <row r="548" spans="1:8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32"/>
        <v>0</v>
      </c>
      <c r="H548" s="22">
        <f t="shared" si="33"/>
        <v>0</v>
      </c>
    </row>
    <row r="549" spans="1:8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32"/>
        <v>0</v>
      </c>
      <c r="H549" s="22">
        <f t="shared" si="33"/>
        <v>0</v>
      </c>
    </row>
    <row r="550" spans="1:8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32"/>
        <v>0</v>
      </c>
      <c r="H550" s="22">
        <f t="shared" si="33"/>
        <v>0</v>
      </c>
    </row>
    <row r="551" spans="1:8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32"/>
        <v>0</v>
      </c>
      <c r="H551" s="22">
        <f t="shared" si="33"/>
        <v>0</v>
      </c>
    </row>
    <row r="552" spans="1:8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32"/>
        <v>0</v>
      </c>
      <c r="H552" s="22">
        <f t="shared" si="33"/>
        <v>0</v>
      </c>
    </row>
    <row r="553" spans="1:8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32"/>
        <v>0</v>
      </c>
      <c r="H553" s="22">
        <f t="shared" si="33"/>
        <v>0</v>
      </c>
    </row>
    <row r="554" spans="1:8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t="shared" ref="G554:G567" si="34">F554/10</f>
        <v>0</v>
      </c>
      <c r="H554" s="22">
        <f t="shared" si="33"/>
        <v>0</v>
      </c>
    </row>
    <row r="555" spans="1:8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34"/>
        <v>0</v>
      </c>
      <c r="H555" s="22">
        <f t="shared" si="33"/>
        <v>0</v>
      </c>
    </row>
    <row r="556" spans="1:8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34"/>
        <v>0</v>
      </c>
      <c r="H556" s="22">
        <f t="shared" si="33"/>
        <v>0</v>
      </c>
    </row>
    <row r="557" spans="1:8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34"/>
        <v>0</v>
      </c>
      <c r="H557" s="22">
        <f t="shared" si="33"/>
        <v>0</v>
      </c>
    </row>
    <row r="558" spans="1:8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34"/>
        <v>0</v>
      </c>
      <c r="H558" s="22">
        <f t="shared" si="33"/>
        <v>0</v>
      </c>
    </row>
    <row r="559" spans="1:8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34"/>
        <v>0</v>
      </c>
      <c r="H559" s="22">
        <f t="shared" si="33"/>
        <v>0</v>
      </c>
    </row>
    <row r="560" spans="1:8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34"/>
        <v>0</v>
      </c>
      <c r="H560" s="22">
        <f t="shared" si="33"/>
        <v>0</v>
      </c>
    </row>
    <row r="561" spans="1:8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34"/>
        <v>0</v>
      </c>
      <c r="H561" s="22">
        <f t="shared" si="33"/>
        <v>0</v>
      </c>
    </row>
    <row r="562" spans="1:8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34"/>
        <v>0</v>
      </c>
      <c r="H562" s="22">
        <f t="shared" si="33"/>
        <v>0</v>
      </c>
    </row>
    <row r="563" spans="1:8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34"/>
        <v>0</v>
      </c>
      <c r="H563" s="22">
        <f t="shared" si="33"/>
        <v>0</v>
      </c>
    </row>
    <row r="564" spans="1:8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34"/>
        <v>0</v>
      </c>
      <c r="H564" s="22">
        <f t="shared" si="33"/>
        <v>0</v>
      </c>
    </row>
    <row r="565" spans="1:8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34"/>
        <v>0</v>
      </c>
      <c r="H565" s="22">
        <f t="shared" si="33"/>
        <v>0</v>
      </c>
    </row>
    <row r="566" spans="1:8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34"/>
        <v>0</v>
      </c>
      <c r="H566" s="22">
        <f t="shared" si="33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34"/>
        <v>0</v>
      </c>
      <c r="H567" s="52">
        <f t="shared" si="33"/>
        <v>0</v>
      </c>
    </row>
    <row r="568" spans="1:8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14631.485000000001</v>
      </c>
      <c r="H569" s="65">
        <f>SUM(H490:H568)</f>
        <v>1219.2904166666665</v>
      </c>
    </row>
    <row r="570" spans="1:8" ht="16.5" thickTop="1" thickBot="1">
      <c r="A570" s="82"/>
      <c r="B570" s="10"/>
      <c r="C570" s="10"/>
      <c r="D570" s="10"/>
      <c r="E570" s="10"/>
      <c r="F570" s="67"/>
      <c r="G570" s="67"/>
      <c r="H570" s="68"/>
    </row>
    <row r="571" spans="1:8">
      <c r="F571" s="256"/>
      <c r="G571" s="256"/>
      <c r="H571" s="256"/>
    </row>
    <row r="572" spans="1:8">
      <c r="F572" s="256"/>
      <c r="G572" s="256"/>
      <c r="H572" s="256"/>
    </row>
    <row r="573" spans="1:8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 t="shared" ref="G577:G580" si="35">F577/10</f>
        <v>655.4</v>
      </c>
      <c r="H577" s="47">
        <f t="shared" ref="H577:H588" si="36">G577/12</f>
        <v>54.616666666666667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 t="shared" si="35"/>
        <v>806.2</v>
      </c>
      <c r="H578" s="22">
        <f t="shared" si="36"/>
        <v>67.183333333333337</v>
      </c>
    </row>
    <row r="579" spans="1:8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 t="shared" si="35"/>
        <v>0</v>
      </c>
      <c r="H579" s="22">
        <f t="shared" si="36"/>
        <v>0</v>
      </c>
    </row>
    <row r="580" spans="1:8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 t="shared" si="35"/>
        <v>0</v>
      </c>
      <c r="H580" s="22">
        <f t="shared" si="36"/>
        <v>0</v>
      </c>
    </row>
    <row r="581" spans="1:8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36"/>
        <v>0</v>
      </c>
    </row>
    <row r="582" spans="1:8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 t="shared" ref="G582" si="37">F582/10</f>
        <v>0</v>
      </c>
      <c r="H582" s="22">
        <f t="shared" si="36"/>
        <v>0</v>
      </c>
    </row>
    <row r="583" spans="1:8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36"/>
        <v>0</v>
      </c>
    </row>
    <row r="584" spans="1:8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36"/>
        <v>0</v>
      </c>
    </row>
    <row r="585" spans="1:8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36"/>
        <v>0</v>
      </c>
    </row>
    <row r="586" spans="1:8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36"/>
        <v>0</v>
      </c>
    </row>
    <row r="587" spans="1:8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36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36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Top="1" thickBot="1">
      <c r="A591" s="82"/>
      <c r="B591" s="10"/>
      <c r="C591" s="10"/>
      <c r="D591" s="10"/>
      <c r="E591" s="10"/>
      <c r="F591" s="67"/>
      <c r="G591" s="67"/>
      <c r="H591" s="68"/>
    </row>
    <row r="592" spans="1:8">
      <c r="F592" s="256"/>
      <c r="G592" s="256"/>
      <c r="H592" s="256"/>
    </row>
    <row r="593" spans="1:8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 t="shared" ref="G597:G600" si="38">F597/10</f>
        <v>0</v>
      </c>
      <c r="H597" s="47">
        <f t="shared" ref="H597:H626" si="39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 t="shared" si="38"/>
        <v>239</v>
      </c>
      <c r="H598" s="22">
        <f t="shared" si="39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 t="shared" si="38"/>
        <v>220</v>
      </c>
      <c r="H599" s="22">
        <f t="shared" si="39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 t="shared" si="38"/>
        <v>920.38099999999997</v>
      </c>
      <c r="H600" s="22">
        <f t="shared" si="39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9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t="shared" ref="G602:G626" si="40">F602/10</f>
        <v>302.5</v>
      </c>
      <c r="H602" s="22">
        <f t="shared" si="39"/>
        <v>25.208333333333332</v>
      </c>
    </row>
    <row r="603" spans="1:8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71818.009999999995</v>
      </c>
      <c r="G603" s="21">
        <f t="shared" si="40"/>
        <v>7181.8009999999995</v>
      </c>
      <c r="H603" s="22">
        <f t="shared" si="39"/>
        <v>598.48341666666659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40"/>
        <v>0</v>
      </c>
      <c r="H604" s="22">
        <f t="shared" si="39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40"/>
        <v>2756.7240000000002</v>
      </c>
      <c r="H605" s="22">
        <f t="shared" si="39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40"/>
        <v>0</v>
      </c>
      <c r="H606" s="22">
        <f t="shared" si="39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40"/>
        <v>523.846</v>
      </c>
      <c r="H607" s="22">
        <f t="shared" si="39"/>
        <v>43.653833333333331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40"/>
        <v>0</v>
      </c>
      <c r="H608" s="22">
        <f t="shared" si="39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40"/>
        <v>0</v>
      </c>
      <c r="H609" s="22">
        <f t="shared" si="39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40"/>
        <v>0</v>
      </c>
      <c r="H610" s="22">
        <f t="shared" si="39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40"/>
        <v>0</v>
      </c>
      <c r="H611" s="22">
        <f t="shared" si="39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40"/>
        <v>0</v>
      </c>
      <c r="H612" s="22">
        <f t="shared" si="39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40"/>
        <v>0</v>
      </c>
      <c r="H613" s="22">
        <f t="shared" si="39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40"/>
        <v>0</v>
      </c>
      <c r="H614" s="22">
        <f t="shared" si="39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40"/>
        <v>0</v>
      </c>
      <c r="H615" s="22">
        <f t="shared" si="39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40"/>
        <v>0</v>
      </c>
      <c r="H616" s="22">
        <f t="shared" si="39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40"/>
        <v>0</v>
      </c>
      <c r="H617" s="22">
        <f t="shared" si="39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40"/>
        <v>0</v>
      </c>
      <c r="H618" s="22">
        <f t="shared" si="39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40"/>
        <v>0</v>
      </c>
      <c r="H619" s="22">
        <f t="shared" si="39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40"/>
        <v>0</v>
      </c>
      <c r="H620" s="22">
        <f t="shared" si="39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40"/>
        <v>0</v>
      </c>
      <c r="H621" s="22">
        <f t="shared" si="39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40"/>
        <v>0</v>
      </c>
      <c r="H622" s="22">
        <f t="shared" si="39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40"/>
        <v>0</v>
      </c>
      <c r="H623" s="22">
        <f t="shared" si="39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40"/>
        <v>0</v>
      </c>
      <c r="H624" s="22">
        <f t="shared" si="39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40"/>
        <v>0</v>
      </c>
      <c r="H625" s="22">
        <f t="shared" si="39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40"/>
        <v>0</v>
      </c>
      <c r="H626" s="52">
        <f t="shared" si="39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Top="1" thickBot="1">
      <c r="A629" s="82"/>
      <c r="B629" s="10"/>
      <c r="C629" s="10"/>
      <c r="D629" s="10"/>
      <c r="E629" s="10"/>
      <c r="F629" s="67"/>
      <c r="G629" s="156"/>
      <c r="H629" s="68"/>
    </row>
    <row r="630" spans="1:8" ht="15.75">
      <c r="F630" s="256"/>
      <c r="G630" s="155"/>
      <c r="H630" s="256"/>
    </row>
    <row r="631" spans="1:8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 t="shared" ref="G635:G638" si="41">F635/10</f>
        <v>0</v>
      </c>
      <c r="H635" s="47">
        <f t="shared" ref="H635:H650" si="42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 t="shared" si="41"/>
        <v>478.01300000000003</v>
      </c>
      <c r="H636" s="22">
        <f t="shared" si="42"/>
        <v>39.834416666666669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 t="shared" si="41"/>
        <v>478.01300000000003</v>
      </c>
      <c r="H637" s="22">
        <f t="shared" si="42"/>
        <v>39.834416666666669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 t="shared" si="41"/>
        <v>312.84800000000001</v>
      </c>
      <c r="H638" s="22">
        <f t="shared" si="4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4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t="shared" ref="G640:G650" si="43">F640/10</f>
        <v>0</v>
      </c>
      <c r="H640" s="22">
        <f t="shared" si="4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43"/>
        <v>0</v>
      </c>
      <c r="H641" s="22">
        <f t="shared" si="4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43"/>
        <v>0</v>
      </c>
      <c r="H642" s="22">
        <f t="shared" si="4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43"/>
        <v>4930</v>
      </c>
      <c r="H643" s="22">
        <f t="shared" si="42"/>
        <v>410.83333333333331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43"/>
        <v>310.05200000000002</v>
      </c>
      <c r="H644" s="22">
        <f t="shared" si="4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43"/>
        <v>0</v>
      </c>
      <c r="H645" s="22">
        <f t="shared" si="4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43"/>
        <v>0</v>
      </c>
      <c r="H646" s="22">
        <f t="shared" si="4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43"/>
        <v>0</v>
      </c>
      <c r="H647" s="22">
        <f t="shared" si="4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43"/>
        <v>0</v>
      </c>
      <c r="H648" s="22">
        <f t="shared" si="4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43"/>
        <v>0</v>
      </c>
      <c r="H649" s="22">
        <f t="shared" si="4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43"/>
        <v>0</v>
      </c>
      <c r="H650" s="52">
        <f t="shared" si="4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71237.259999999995</v>
      </c>
      <c r="G652" s="157">
        <f>SUM(G635:G651)</f>
        <v>6508.9259999999995</v>
      </c>
      <c r="H652" s="65">
        <f>SUM(H635:H651)</f>
        <v>542.41049999999996</v>
      </c>
    </row>
    <row r="653" spans="1:8" ht="17.25" thickTop="1" thickBot="1">
      <c r="A653" s="82"/>
      <c r="B653" s="10"/>
      <c r="C653" s="10"/>
      <c r="D653" s="10"/>
      <c r="E653" s="10"/>
      <c r="F653" s="67"/>
      <c r="G653" s="156"/>
      <c r="H653" s="68"/>
    </row>
    <row r="654" spans="1:8">
      <c r="F654" s="256"/>
      <c r="G654" s="256"/>
      <c r="H654" s="256"/>
    </row>
    <row r="655" spans="1:8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 t="shared" ref="G659:G662" si="44">F659/10</f>
        <v>0</v>
      </c>
      <c r="H659" s="47">
        <f t="shared" ref="H659:H681" si="45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 t="shared" si="44"/>
        <v>288.73899999999998</v>
      </c>
      <c r="H660" s="22">
        <f t="shared" si="45"/>
        <v>24.061583333333331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 t="shared" si="44"/>
        <v>230</v>
      </c>
      <c r="H661" s="22">
        <f t="shared" si="45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 t="shared" si="44"/>
        <v>0</v>
      </c>
      <c r="H662" s="22">
        <f t="shared" si="45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45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t="shared" ref="G664:G681" si="46">F664/10</f>
        <v>190</v>
      </c>
      <c r="H664" s="22">
        <f t="shared" si="45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46"/>
        <v>570</v>
      </c>
      <c r="H665" s="22">
        <f t="shared" si="45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46"/>
        <v>0</v>
      </c>
      <c r="H666" s="22">
        <f t="shared" si="45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46"/>
        <v>588.56000000000006</v>
      </c>
      <c r="H667" s="22">
        <f t="shared" si="45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46"/>
        <v>765.6</v>
      </c>
      <c r="H668" s="22">
        <f t="shared" si="45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46"/>
        <v>1907.5</v>
      </c>
      <c r="H669" s="22">
        <f t="shared" si="45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46"/>
        <v>248.24</v>
      </c>
      <c r="H670" s="22">
        <f t="shared" si="45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46"/>
        <v>326.34899999999999</v>
      </c>
      <c r="H671" s="22">
        <f t="shared" si="45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46"/>
        <v>0</v>
      </c>
      <c r="H672" s="22">
        <f t="shared" si="45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46"/>
        <v>0</v>
      </c>
      <c r="H673" s="22">
        <f t="shared" si="45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46"/>
        <v>0</v>
      </c>
      <c r="H674" s="22">
        <f t="shared" si="45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46"/>
        <v>0</v>
      </c>
      <c r="H675" s="22">
        <f t="shared" si="45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46"/>
        <v>0</v>
      </c>
      <c r="H676" s="22">
        <f t="shared" si="45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46"/>
        <v>0</v>
      </c>
      <c r="H677" s="22">
        <f t="shared" si="45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46"/>
        <v>0</v>
      </c>
      <c r="H678" s="22">
        <f t="shared" si="45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46"/>
        <v>0</v>
      </c>
      <c r="H679" s="22">
        <f t="shared" si="45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46"/>
        <v>0</v>
      </c>
      <c r="H680" s="22">
        <f t="shared" si="45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46"/>
        <v>0</v>
      </c>
      <c r="H681" s="52">
        <f t="shared" si="45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5114.9879999999994</v>
      </c>
      <c r="H683" s="65">
        <f>SUM(H659:H682)</f>
        <v>426.24900000000002</v>
      </c>
    </row>
    <row r="684" spans="1:8" ht="16.5" thickTop="1" thickBot="1">
      <c r="A684" s="82"/>
      <c r="B684" s="10"/>
      <c r="C684" s="10"/>
      <c r="D684" s="10"/>
      <c r="E684" s="10"/>
      <c r="F684" s="67"/>
      <c r="G684" s="67"/>
      <c r="H684" s="68"/>
    </row>
    <row r="685" spans="1:8">
      <c r="F685" s="256"/>
      <c r="G685" s="256"/>
      <c r="H685" s="256"/>
    </row>
    <row r="686" spans="1:8">
      <c r="F686" s="256"/>
      <c r="G686" s="256"/>
      <c r="H686" s="256"/>
    </row>
    <row r="687" spans="1:8">
      <c r="F687" s="256"/>
      <c r="G687" s="256"/>
      <c r="H687" s="256"/>
    </row>
    <row r="688" spans="1:8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 t="shared" ref="G692:G695" si="47">F692/10</f>
        <v>0</v>
      </c>
      <c r="H692" s="47">
        <f t="shared" ref="H692:H704" si="48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 t="shared" si="47"/>
        <v>0</v>
      </c>
      <c r="H693" s="22">
        <f t="shared" si="48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 t="shared" si="47"/>
        <v>288.73899999999998</v>
      </c>
      <c r="H694" s="22">
        <f t="shared" si="48"/>
        <v>24.061583333333331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 t="shared" si="47"/>
        <v>0</v>
      </c>
      <c r="H695" s="22">
        <f t="shared" si="48"/>
        <v>0</v>
      </c>
    </row>
    <row r="696" spans="1:8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48"/>
        <v>0</v>
      </c>
    </row>
    <row r="697" spans="1:8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t="shared" ref="G697:G704" si="49">F697/10</f>
        <v>661.2</v>
      </c>
      <c r="H697" s="22">
        <f t="shared" si="48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49"/>
        <v>1624</v>
      </c>
      <c r="H698" s="22">
        <f t="shared" si="48"/>
        <v>135.33333333333334</v>
      </c>
    </row>
    <row r="699" spans="1:8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49"/>
        <v>661.2</v>
      </c>
      <c r="H699" s="22">
        <f t="shared" si="48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49"/>
        <v>0</v>
      </c>
      <c r="H700" s="22">
        <f t="shared" si="48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49"/>
        <v>0</v>
      </c>
      <c r="H701" s="22">
        <f t="shared" si="48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49"/>
        <v>0</v>
      </c>
      <c r="H702" s="22">
        <f t="shared" si="48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49"/>
        <v>0</v>
      </c>
      <c r="H703" s="22">
        <f t="shared" si="48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49"/>
        <v>0</v>
      </c>
      <c r="H704" s="52">
        <f t="shared" si="48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3235.1390000000001</v>
      </c>
      <c r="H706" s="65">
        <f>SUM(H692:H705)</f>
        <v>269.59491666666668</v>
      </c>
    </row>
    <row r="707" spans="1:8" ht="16.5" thickTop="1" thickBot="1">
      <c r="A707" s="175"/>
      <c r="B707" s="82"/>
      <c r="C707" s="10"/>
      <c r="D707" s="10"/>
      <c r="E707" s="10"/>
      <c r="F707" s="67"/>
      <c r="G707" s="67"/>
      <c r="H707" s="68"/>
    </row>
    <row r="708" spans="1:8">
      <c r="F708" s="256"/>
      <c r="G708" s="256"/>
      <c r="H708" s="256"/>
    </row>
    <row r="709" spans="1:8">
      <c r="F709" s="256"/>
      <c r="G709" s="256"/>
      <c r="H709" s="256"/>
    </row>
    <row r="710" spans="1:8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 t="shared" ref="G714:G717" si="50">F714/10</f>
        <v>0</v>
      </c>
      <c r="H714" s="47">
        <f t="shared" ref="H714:H765" si="51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 t="shared" si="50"/>
        <v>266.5</v>
      </c>
      <c r="H715" s="22">
        <f t="shared" si="51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 t="shared" si="50"/>
        <v>0</v>
      </c>
      <c r="H716" s="22">
        <f t="shared" si="51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 t="shared" si="50"/>
        <v>0</v>
      </c>
      <c r="H717" s="22">
        <f t="shared" si="51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51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t="shared" ref="G719:G765" si="52">F719/10</f>
        <v>0</v>
      </c>
      <c r="H719" s="22">
        <f t="shared" si="51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52"/>
        <v>0</v>
      </c>
      <c r="H720" s="22">
        <f t="shared" si="51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52"/>
        <v>0</v>
      </c>
      <c r="H721" s="22">
        <f t="shared" si="51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52"/>
        <v>0</v>
      </c>
      <c r="H722" s="22">
        <f t="shared" si="51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52"/>
        <v>426.12</v>
      </c>
      <c r="H723" s="22">
        <f t="shared" si="51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52"/>
        <v>777.2</v>
      </c>
      <c r="H724" s="22">
        <f t="shared" si="51"/>
        <v>64.766666666666666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52"/>
        <v>449.5</v>
      </c>
      <c r="H725" s="22">
        <f t="shared" si="51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52"/>
        <v>878.7</v>
      </c>
      <c r="H726" s="22">
        <f t="shared" si="51"/>
        <v>73.225000000000009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52"/>
        <v>858.4</v>
      </c>
      <c r="H727" s="22">
        <f t="shared" si="51"/>
        <v>71.533333333333331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52"/>
        <v>0</v>
      </c>
      <c r="H728" s="22">
        <f t="shared" si="51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52"/>
        <v>0</v>
      </c>
      <c r="H729" s="22">
        <f t="shared" si="51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52"/>
        <v>0</v>
      </c>
      <c r="H730" s="22">
        <f t="shared" si="51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52"/>
        <v>0</v>
      </c>
      <c r="H731" s="22">
        <f t="shared" si="51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52"/>
        <v>0</v>
      </c>
      <c r="H732" s="22">
        <f t="shared" si="51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52"/>
        <v>0</v>
      </c>
      <c r="H733" s="22">
        <f t="shared" si="51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52"/>
        <v>0</v>
      </c>
      <c r="H734" s="22">
        <f t="shared" si="51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52"/>
        <v>2842</v>
      </c>
      <c r="H735" s="22">
        <f t="shared" si="51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52"/>
        <v>275</v>
      </c>
      <c r="H736" s="22">
        <f t="shared" si="51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52"/>
        <v>192.2</v>
      </c>
      <c r="H737" s="22">
        <f t="shared" si="51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52"/>
        <v>1763.2</v>
      </c>
      <c r="H738" s="22">
        <f t="shared" si="51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52"/>
        <v>3735.2</v>
      </c>
      <c r="H739" s="22">
        <f t="shared" si="51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52"/>
        <v>177.5</v>
      </c>
      <c r="H740" s="22">
        <f t="shared" si="51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52"/>
        <v>991.8</v>
      </c>
      <c r="H741" s="22">
        <f t="shared" si="51"/>
        <v>82.649999999999991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52"/>
        <v>0</v>
      </c>
      <c r="H742" s="22">
        <f t="shared" si="51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52"/>
        <v>0</v>
      </c>
      <c r="H743" s="22">
        <f t="shared" si="51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52"/>
        <v>0</v>
      </c>
      <c r="H744" s="22">
        <f t="shared" si="51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52"/>
        <v>0</v>
      </c>
      <c r="H745" s="22">
        <f t="shared" si="51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52"/>
        <v>0</v>
      </c>
      <c r="H746" s="22">
        <f t="shared" si="51"/>
        <v>0</v>
      </c>
    </row>
    <row r="747" spans="1:8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52"/>
        <v>0</v>
      </c>
      <c r="H747" s="22">
        <f t="shared" si="51"/>
        <v>0</v>
      </c>
    </row>
    <row r="748" spans="1:8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52"/>
        <v>0</v>
      </c>
      <c r="H748" s="22">
        <f t="shared" si="51"/>
        <v>0</v>
      </c>
    </row>
    <row r="749" spans="1:8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52"/>
        <v>461.51800000000003</v>
      </c>
      <c r="H749" s="22">
        <f t="shared" si="51"/>
        <v>38.459833333333336</v>
      </c>
    </row>
    <row r="750" spans="1:8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52"/>
        <v>0</v>
      </c>
      <c r="H750" s="22">
        <f t="shared" si="51"/>
        <v>0</v>
      </c>
    </row>
    <row r="751" spans="1:8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52"/>
        <v>0</v>
      </c>
      <c r="H751" s="22">
        <f t="shared" si="51"/>
        <v>0</v>
      </c>
    </row>
    <row r="752" spans="1:8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52"/>
        <v>0</v>
      </c>
      <c r="H752" s="22">
        <f t="shared" si="51"/>
        <v>0</v>
      </c>
    </row>
    <row r="753" spans="1:8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52"/>
        <v>0</v>
      </c>
      <c r="H753" s="22">
        <f t="shared" si="51"/>
        <v>0</v>
      </c>
    </row>
    <row r="754" spans="1:8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52"/>
        <v>0</v>
      </c>
      <c r="H754" s="22">
        <f t="shared" si="51"/>
        <v>0</v>
      </c>
    </row>
    <row r="755" spans="1:8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52"/>
        <v>0</v>
      </c>
      <c r="H755" s="22">
        <f t="shared" si="51"/>
        <v>0</v>
      </c>
    </row>
    <row r="756" spans="1:8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52"/>
        <v>0</v>
      </c>
      <c r="H756" s="22">
        <f t="shared" si="51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52"/>
        <v>0</v>
      </c>
      <c r="H757" s="22">
        <f t="shared" si="51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52"/>
        <v>0</v>
      </c>
      <c r="H758" s="22">
        <f t="shared" si="51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52"/>
        <v>0</v>
      </c>
      <c r="H759" s="22">
        <f t="shared" si="51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52"/>
        <v>0</v>
      </c>
      <c r="H760" s="22">
        <f t="shared" si="51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52"/>
        <v>0</v>
      </c>
      <c r="H761" s="22">
        <f t="shared" si="51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52"/>
        <v>0</v>
      </c>
      <c r="H762" s="22">
        <f t="shared" si="51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52"/>
        <v>0</v>
      </c>
      <c r="H763" s="22">
        <f t="shared" si="51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52"/>
        <v>0</v>
      </c>
      <c r="H764" s="22">
        <f t="shared" si="51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52"/>
        <v>0</v>
      </c>
      <c r="H765" s="52">
        <f t="shared" si="51"/>
        <v>0</v>
      </c>
    </row>
    <row r="766" spans="1:8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Top="1" thickBot="1">
      <c r="A768" s="82"/>
      <c r="B768" s="10"/>
      <c r="C768" s="10"/>
      <c r="D768" s="10"/>
      <c r="E768" s="10"/>
      <c r="F768" s="67"/>
      <c r="G768" s="67"/>
      <c r="H768" s="68"/>
    </row>
    <row r="769" spans="1:8">
      <c r="F769" s="256"/>
      <c r="G769" s="256"/>
      <c r="H769" s="256"/>
    </row>
    <row r="770" spans="1:8">
      <c r="F770" s="256"/>
      <c r="G770" s="256"/>
      <c r="H770" s="256"/>
    </row>
    <row r="771" spans="1:8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 t="shared" ref="G775:G778" si="53">F775/10</f>
        <v>0</v>
      </c>
      <c r="H775" s="47">
        <f t="shared" ref="H775:H813" si="54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 t="shared" si="53"/>
        <v>0</v>
      </c>
      <c r="H776" s="22">
        <f t="shared" si="54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 t="shared" si="53"/>
        <v>0</v>
      </c>
      <c r="H777" s="22">
        <f t="shared" si="54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 t="shared" si="53"/>
        <v>266.5</v>
      </c>
      <c r="H778" s="22">
        <f t="shared" si="54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54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t="shared" ref="G780:G813" si="55">F780/10</f>
        <v>270</v>
      </c>
      <c r="H780" s="22">
        <f t="shared" si="54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55"/>
        <v>0</v>
      </c>
      <c r="H781" s="22">
        <f t="shared" si="54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55"/>
        <v>0</v>
      </c>
      <c r="H782" s="22">
        <f t="shared" si="54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55"/>
        <v>0</v>
      </c>
      <c r="H783" s="22">
        <f t="shared" si="54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55"/>
        <v>290</v>
      </c>
      <c r="H784" s="22">
        <f t="shared" si="54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55"/>
        <v>175</v>
      </c>
      <c r="H785" s="22">
        <f t="shared" si="54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55"/>
        <v>0</v>
      </c>
      <c r="H786" s="22">
        <f t="shared" si="54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55"/>
        <v>295.40600000000001</v>
      </c>
      <c r="H787" s="22">
        <f t="shared" si="54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55"/>
        <v>0</v>
      </c>
      <c r="H788" s="22">
        <f t="shared" si="54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55"/>
        <v>143</v>
      </c>
      <c r="H789" s="22">
        <f t="shared" si="54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55"/>
        <v>195</v>
      </c>
      <c r="H790" s="22">
        <f t="shared" si="54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55"/>
        <v>1100</v>
      </c>
      <c r="H791" s="22">
        <f t="shared" si="54"/>
        <v>91.666666666666671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55"/>
        <v>0</v>
      </c>
      <c r="H792" s="22">
        <f t="shared" si="54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55"/>
        <v>0</v>
      </c>
      <c r="H793" s="22">
        <f t="shared" si="54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55"/>
        <v>0</v>
      </c>
      <c r="H794" s="22">
        <f t="shared" si="54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55"/>
        <v>3530.9489999999996</v>
      </c>
      <c r="H795" s="22">
        <f t="shared" si="54"/>
        <v>294.24574999999999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55"/>
        <v>120</v>
      </c>
      <c r="H796" s="22">
        <f t="shared" si="54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55"/>
        <v>0</v>
      </c>
      <c r="H797" s="22">
        <f t="shared" si="54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55"/>
        <v>0</v>
      </c>
      <c r="H798" s="22">
        <f t="shared" si="54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17155.169999999998</v>
      </c>
      <c r="G799" s="21">
        <f t="shared" si="55"/>
        <v>1715.5169999999998</v>
      </c>
      <c r="H799" s="22">
        <f t="shared" si="54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39999.120000000003</v>
      </c>
      <c r="G800" s="21">
        <f t="shared" si="55"/>
        <v>3999.9120000000003</v>
      </c>
      <c r="H800" s="22">
        <f t="shared" si="54"/>
        <v>333.32600000000002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55"/>
        <v>2784</v>
      </c>
      <c r="H801" s="22">
        <f t="shared" si="54"/>
        <v>232</v>
      </c>
    </row>
    <row r="802" spans="1:8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55"/>
        <v>0</v>
      </c>
      <c r="H802" s="22">
        <f t="shared" si="54"/>
        <v>0</v>
      </c>
    </row>
    <row r="803" spans="1:8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55"/>
        <v>0</v>
      </c>
      <c r="H803" s="22">
        <f t="shared" si="54"/>
        <v>0</v>
      </c>
    </row>
    <row r="804" spans="1:8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55"/>
        <v>0</v>
      </c>
      <c r="H804" s="22">
        <f t="shared" si="54"/>
        <v>0</v>
      </c>
    </row>
    <row r="805" spans="1:8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55"/>
        <v>0</v>
      </c>
      <c r="H805" s="22">
        <f t="shared" si="54"/>
        <v>0</v>
      </c>
    </row>
    <row r="806" spans="1:8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55"/>
        <v>0</v>
      </c>
      <c r="H806" s="22">
        <f t="shared" si="54"/>
        <v>0</v>
      </c>
    </row>
    <row r="807" spans="1:8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55"/>
        <v>0</v>
      </c>
      <c r="H807" s="22">
        <f t="shared" si="54"/>
        <v>0</v>
      </c>
    </row>
    <row r="808" spans="1:8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55"/>
        <v>0</v>
      </c>
      <c r="H808" s="22">
        <f t="shared" si="54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55"/>
        <v>0</v>
      </c>
      <c r="H809" s="22">
        <f t="shared" si="54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55"/>
        <v>0</v>
      </c>
      <c r="H810" s="22">
        <f t="shared" si="54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55"/>
        <v>0</v>
      </c>
      <c r="H811" s="22">
        <f t="shared" si="54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55"/>
        <v>0</v>
      </c>
      <c r="H812" s="22">
        <f t="shared" si="54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55"/>
        <v>0</v>
      </c>
      <c r="H813" s="52">
        <f t="shared" si="54"/>
        <v>0</v>
      </c>
    </row>
    <row r="814" spans="1:8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Top="1" thickBot="1">
      <c r="A816" s="82"/>
      <c r="B816" s="10"/>
      <c r="C816" s="10"/>
      <c r="D816" s="10"/>
      <c r="E816" s="10"/>
      <c r="F816" s="67"/>
      <c r="G816" s="67"/>
      <c r="H816" s="68"/>
    </row>
    <row r="817" spans="1:8">
      <c r="F817" s="256"/>
      <c r="G817" s="256"/>
      <c r="H817" s="256"/>
    </row>
    <row r="818" spans="1:8">
      <c r="F818" s="256"/>
      <c r="G818" s="256"/>
      <c r="H818" s="256"/>
    </row>
    <row r="819" spans="1:8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 t="shared" ref="G823:G826" si="56">F823/10</f>
        <v>0</v>
      </c>
      <c r="H823" s="47">
        <f t="shared" ref="H823:H855" si="57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 t="shared" si="56"/>
        <v>0</v>
      </c>
      <c r="H824" s="22">
        <f t="shared" si="57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 t="shared" si="56"/>
        <v>0</v>
      </c>
      <c r="H825" s="22">
        <f t="shared" si="57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 t="shared" si="56"/>
        <v>0</v>
      </c>
      <c r="H826" s="22">
        <f t="shared" si="57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152.19200000000001</v>
      </c>
      <c r="H827" s="22">
        <f t="shared" si="57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t="shared" ref="G828:G855" si="58">F828/10</f>
        <v>0</v>
      </c>
      <c r="H828" s="22">
        <f t="shared" si="57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58"/>
        <v>216</v>
      </c>
      <c r="H829" s="22">
        <f t="shared" si="57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58"/>
        <v>240</v>
      </c>
      <c r="H830" s="22">
        <f t="shared" si="57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58"/>
        <v>0</v>
      </c>
      <c r="H831" s="22">
        <f t="shared" si="57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58"/>
        <v>0</v>
      </c>
      <c r="H832" s="22">
        <f t="shared" si="57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58"/>
        <v>0</v>
      </c>
      <c r="H833" s="22">
        <f t="shared" si="57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58"/>
        <v>0</v>
      </c>
      <c r="H834" s="22">
        <f t="shared" si="57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58"/>
        <v>0</v>
      </c>
      <c r="H835" s="22">
        <f t="shared" si="57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58"/>
        <v>0</v>
      </c>
      <c r="H836" s="22">
        <f t="shared" si="57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58"/>
        <v>192.2</v>
      </c>
      <c r="H837" s="22">
        <f t="shared" si="57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58"/>
        <v>4930</v>
      </c>
      <c r="H838" s="22">
        <f t="shared" si="57"/>
        <v>410.83333333333331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58"/>
        <v>2894.2</v>
      </c>
      <c r="H839" s="22">
        <f t="shared" si="57"/>
        <v>241.18333333333331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58"/>
        <v>3735.2</v>
      </c>
      <c r="H840" s="22">
        <f t="shared" si="57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58"/>
        <v>2847.8</v>
      </c>
      <c r="H841" s="22">
        <f t="shared" si="57"/>
        <v>237.31666666666669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58"/>
        <v>858.4</v>
      </c>
      <c r="H842" s="22">
        <f t="shared" si="57"/>
        <v>71.533333333333331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58"/>
        <v>812</v>
      </c>
      <c r="H843" s="22">
        <f t="shared" si="57"/>
        <v>67.666666666666671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58"/>
        <v>0</v>
      </c>
      <c r="H844" s="22">
        <f t="shared" si="57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58"/>
        <v>0</v>
      </c>
      <c r="H845" s="22">
        <f t="shared" si="57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58"/>
        <v>0</v>
      </c>
      <c r="H846" s="22">
        <f t="shared" si="57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58"/>
        <v>0</v>
      </c>
      <c r="H847" s="22">
        <f t="shared" si="57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58"/>
        <v>0</v>
      </c>
      <c r="H848" s="22">
        <f t="shared" si="57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58"/>
        <v>0</v>
      </c>
      <c r="H849" s="22">
        <f t="shared" si="57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58"/>
        <v>0</v>
      </c>
      <c r="H850" s="22">
        <f t="shared" si="57"/>
        <v>0</v>
      </c>
    </row>
    <row r="851" spans="1:8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58"/>
        <v>0</v>
      </c>
      <c r="H851" s="22">
        <f t="shared" si="57"/>
        <v>0</v>
      </c>
    </row>
    <row r="852" spans="1:8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58"/>
        <v>0</v>
      </c>
      <c r="H852" s="22">
        <f t="shared" si="57"/>
        <v>0</v>
      </c>
    </row>
    <row r="853" spans="1:8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58"/>
        <v>0</v>
      </c>
      <c r="H853" s="22">
        <f t="shared" si="57"/>
        <v>0</v>
      </c>
    </row>
    <row r="854" spans="1:8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58"/>
        <v>0</v>
      </c>
      <c r="H854" s="22">
        <f t="shared" si="57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58"/>
        <v>0</v>
      </c>
      <c r="H855" s="52">
        <f t="shared" si="57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16877.991999999998</v>
      </c>
      <c r="H857" s="65">
        <f>SUM(H823:H856)</f>
        <v>1406.4993333333332</v>
      </c>
    </row>
    <row r="858" spans="1:8" ht="16.5" thickTop="1" thickBot="1">
      <c r="A858" s="82"/>
      <c r="B858" s="10"/>
      <c r="C858" s="10"/>
      <c r="D858" s="10"/>
      <c r="E858" s="10"/>
      <c r="F858" s="67"/>
      <c r="G858" s="67"/>
      <c r="H858" s="68"/>
    </row>
    <row r="859" spans="1:8">
      <c r="F859" s="256"/>
      <c r="G859" s="256"/>
      <c r="H859" s="256"/>
    </row>
    <row r="860" spans="1:8">
      <c r="F860" s="256"/>
      <c r="G860" s="256"/>
      <c r="H860" s="256"/>
    </row>
    <row r="861" spans="1:8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 t="shared" ref="G865:G868" si="59">F865/10</f>
        <v>196</v>
      </c>
      <c r="H865" s="47">
        <f t="shared" ref="H865:H908" si="60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 t="shared" si="59"/>
        <v>197.5</v>
      </c>
      <c r="H866" s="22">
        <f t="shared" si="60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 t="shared" si="59"/>
        <v>0</v>
      </c>
      <c r="H867" s="22">
        <f t="shared" si="60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 t="shared" si="59"/>
        <v>0</v>
      </c>
      <c r="H868" s="22">
        <f t="shared" si="60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60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t="shared" ref="G870:G908" si="61">F870/10</f>
        <v>696</v>
      </c>
      <c r="H870" s="22">
        <f t="shared" si="60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61"/>
        <v>0</v>
      </c>
      <c r="H871" s="22">
        <f t="shared" si="60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61"/>
        <v>320</v>
      </c>
      <c r="H872" s="22">
        <f t="shared" si="60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61"/>
        <v>0</v>
      </c>
      <c r="H873" s="22">
        <f t="shared" si="60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61"/>
        <v>0</v>
      </c>
      <c r="H874" s="22">
        <f t="shared" si="60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61"/>
        <v>0</v>
      </c>
      <c r="H875" s="22">
        <f t="shared" si="60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61"/>
        <v>0</v>
      </c>
      <c r="H876" s="22">
        <f t="shared" si="60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61"/>
        <v>230</v>
      </c>
      <c r="H877" s="22">
        <f t="shared" si="60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61"/>
        <v>195</v>
      </c>
      <c r="H878" s="22">
        <f t="shared" si="60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61"/>
        <v>0</v>
      </c>
      <c r="H879" s="22">
        <f t="shared" si="60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61"/>
        <v>0</v>
      </c>
      <c r="H880" s="22">
        <f t="shared" si="60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61"/>
        <v>0</v>
      </c>
      <c r="H881" s="22">
        <f t="shared" si="60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61"/>
        <v>0</v>
      </c>
      <c r="H882" s="22">
        <f t="shared" si="60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61"/>
        <v>0</v>
      </c>
      <c r="H883" s="22">
        <f t="shared" si="60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61"/>
        <v>0</v>
      </c>
      <c r="H884" s="22">
        <f t="shared" si="60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61"/>
        <v>0</v>
      </c>
      <c r="H885" s="22">
        <f t="shared" si="60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61"/>
        <v>0</v>
      </c>
      <c r="H886" s="22">
        <f t="shared" si="60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61"/>
        <v>0</v>
      </c>
      <c r="H887" s="22">
        <f t="shared" si="60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61"/>
        <v>0</v>
      </c>
      <c r="H888" s="22">
        <f t="shared" si="60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61"/>
        <v>770</v>
      </c>
      <c r="H889" s="22">
        <f t="shared" si="60"/>
        <v>64.166666666666671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4433.5200000000004</v>
      </c>
      <c r="G890" s="21">
        <f t="shared" si="61"/>
        <v>443.35200000000003</v>
      </c>
      <c r="H890" s="22">
        <f t="shared" si="60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61"/>
        <v>4698</v>
      </c>
      <c r="H891" s="22">
        <f t="shared" si="60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61"/>
        <v>1354.2</v>
      </c>
      <c r="H892" s="22">
        <f t="shared" si="60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61"/>
        <v>4048.4</v>
      </c>
      <c r="H893" s="22">
        <f t="shared" si="60"/>
        <v>337.36666666666667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61"/>
        <v>3468.4</v>
      </c>
      <c r="H894" s="22">
        <f t="shared" si="60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61"/>
        <v>600.88</v>
      </c>
      <c r="H895" s="22">
        <f t="shared" si="60"/>
        <v>50.073333333333331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61"/>
        <v>0</v>
      </c>
      <c r="H896" s="22">
        <f t="shared" si="60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61"/>
        <v>0</v>
      </c>
      <c r="H897" s="22">
        <f t="shared" si="60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61"/>
        <v>812</v>
      </c>
      <c r="H898" s="22">
        <f t="shared" si="60"/>
        <v>67.666666666666671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61"/>
        <v>0</v>
      </c>
      <c r="H899" s="22">
        <f t="shared" si="60"/>
        <v>0</v>
      </c>
    </row>
    <row r="900" spans="1:8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61"/>
        <v>0</v>
      </c>
      <c r="H900" s="22">
        <f t="shared" si="60"/>
        <v>0</v>
      </c>
    </row>
    <row r="901" spans="1:8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61"/>
        <v>0</v>
      </c>
      <c r="H901" s="22">
        <f t="shared" si="60"/>
        <v>0</v>
      </c>
    </row>
    <row r="902" spans="1:8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61"/>
        <v>0</v>
      </c>
      <c r="H902" s="22">
        <f t="shared" si="60"/>
        <v>0</v>
      </c>
    </row>
    <row r="903" spans="1:8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61"/>
        <v>0</v>
      </c>
      <c r="H903" s="22">
        <f t="shared" si="60"/>
        <v>0</v>
      </c>
    </row>
    <row r="904" spans="1:8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61"/>
        <v>0</v>
      </c>
      <c r="H904" s="22">
        <f t="shared" si="60"/>
        <v>0</v>
      </c>
    </row>
    <row r="905" spans="1:8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61"/>
        <v>0</v>
      </c>
      <c r="H905" s="22">
        <f t="shared" si="60"/>
        <v>0</v>
      </c>
    </row>
    <row r="906" spans="1:8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61"/>
        <v>0</v>
      </c>
      <c r="H906" s="22">
        <f t="shared" si="60"/>
        <v>0</v>
      </c>
    </row>
    <row r="907" spans="1:8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61"/>
        <v>0</v>
      </c>
      <c r="H907" s="22">
        <f t="shared" si="60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61"/>
        <v>0</v>
      </c>
      <c r="H908" s="52">
        <f t="shared" si="60"/>
        <v>0</v>
      </c>
    </row>
    <row r="909" spans="1:8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Top="1" thickBot="1">
      <c r="A911" s="82"/>
      <c r="B911" s="10"/>
      <c r="C911" s="10"/>
      <c r="D911" s="10"/>
      <c r="E911" s="10"/>
      <c r="F911" s="67"/>
      <c r="G911" s="67"/>
      <c r="H911" s="68"/>
    </row>
    <row r="912" spans="1:8">
      <c r="F912" s="256"/>
      <c r="G912" s="256"/>
      <c r="H912" s="256"/>
    </row>
    <row r="913" spans="1:8">
      <c r="F913" s="256"/>
      <c r="G913" s="256"/>
      <c r="H913" s="256"/>
    </row>
    <row r="914" spans="1:8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 t="shared" ref="G918:G921" si="62">F918/10</f>
        <v>876.5</v>
      </c>
      <c r="H918" s="47">
        <f t="shared" ref="H918:H932" si="63">G918/12</f>
        <v>73.041666666666671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 t="shared" si="62"/>
        <v>197</v>
      </c>
      <c r="H919" s="22">
        <f t="shared" si="63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 t="shared" si="62"/>
        <v>890</v>
      </c>
      <c r="H920" s="22">
        <f t="shared" si="63"/>
        <v>74.166666666666671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 t="shared" si="62"/>
        <v>320</v>
      </c>
      <c r="H921" s="22">
        <f t="shared" si="63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63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t="shared" ref="G923:G932" si="64">F923/10</f>
        <v>0</v>
      </c>
      <c r="H923" s="22">
        <f t="shared" si="63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64"/>
        <v>0</v>
      </c>
      <c r="H924" s="22">
        <f t="shared" si="63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64"/>
        <v>0</v>
      </c>
      <c r="H925" s="22">
        <f t="shared" si="63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64"/>
        <v>0</v>
      </c>
      <c r="H926" s="22">
        <f t="shared" si="63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64"/>
        <v>0</v>
      </c>
      <c r="H927" s="22">
        <f t="shared" si="63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64"/>
        <v>0</v>
      </c>
      <c r="H928" s="22">
        <f t="shared" si="63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64"/>
        <v>0</v>
      </c>
      <c r="H929" s="22">
        <f t="shared" si="63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64"/>
        <v>0</v>
      </c>
      <c r="H930" s="22">
        <f t="shared" si="63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64"/>
        <v>0</v>
      </c>
      <c r="H931" s="22">
        <f t="shared" si="63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64"/>
        <v>0</v>
      </c>
      <c r="H932" s="52">
        <f t="shared" si="63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Top="1" thickBot="1">
      <c r="A935" s="82"/>
      <c r="B935" s="10"/>
      <c r="C935" s="10"/>
      <c r="D935" s="10"/>
      <c r="E935" s="10"/>
      <c r="F935" s="67"/>
      <c r="G935" s="67"/>
      <c r="H935" s="68"/>
    </row>
    <row r="936" spans="1:8">
      <c r="F936" s="256"/>
      <c r="G936" s="256"/>
      <c r="H936" s="256"/>
    </row>
    <row r="937" spans="1:8">
      <c r="F937" s="256"/>
      <c r="G937" s="256"/>
      <c r="H937" s="256"/>
    </row>
    <row r="938" spans="1:8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t="shared" ref="G942:G952" si="65">F942/10</f>
        <v>0</v>
      </c>
      <c r="H942" s="47">
        <f t="shared" ref="H942:H953" si="66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65"/>
        <v>0</v>
      </c>
      <c r="H943" s="22">
        <f t="shared" si="66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65"/>
        <v>0</v>
      </c>
      <c r="H944" s="22">
        <f t="shared" si="66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65"/>
        <v>481.4</v>
      </c>
      <c r="H945" s="22">
        <f t="shared" si="66"/>
        <v>40.116666666666667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65"/>
        <v>0</v>
      </c>
      <c r="H946" s="22">
        <f t="shared" si="66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65"/>
        <v>0</v>
      </c>
      <c r="H947" s="22">
        <f t="shared" si="66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65"/>
        <v>145</v>
      </c>
      <c r="H948" s="22">
        <f t="shared" si="66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65"/>
        <v>0</v>
      </c>
      <c r="H949" s="22">
        <f t="shared" si="66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65"/>
        <v>0</v>
      </c>
      <c r="H950" s="22">
        <f t="shared" si="66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65"/>
        <v>420</v>
      </c>
      <c r="H951" s="22">
        <f t="shared" si="66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65"/>
        <v>1096.2</v>
      </c>
      <c r="H952" s="22">
        <f t="shared" si="66"/>
        <v>91.350000000000009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 t="shared" ref="G953" si="67">F953/10</f>
        <v>0</v>
      </c>
      <c r="H953" s="52">
        <f t="shared" si="66"/>
        <v>0</v>
      </c>
    </row>
    <row r="954" spans="1:8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Top="1" thickBot="1">
      <c r="A956" s="82"/>
      <c r="B956" s="10"/>
      <c r="C956" s="10"/>
      <c r="D956" s="10"/>
      <c r="E956" s="10"/>
      <c r="F956" s="67"/>
      <c r="G956" s="67"/>
      <c r="H956" s="68"/>
    </row>
    <row r="957" spans="1:8">
      <c r="F957" s="256"/>
      <c r="G957" s="256"/>
      <c r="H957" s="256"/>
    </row>
    <row r="958" spans="1:8">
      <c r="F958" s="256"/>
      <c r="G958" s="256"/>
      <c r="H958" s="256"/>
    </row>
    <row r="959" spans="1:8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t="shared" ref="G963:G970" si="68">F963/10</f>
        <v>0</v>
      </c>
      <c r="H963" s="47">
        <f t="shared" ref="H963:H979" si="6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68"/>
        <v>0</v>
      </c>
      <c r="H964" s="22">
        <f t="shared" si="69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68"/>
        <v>0</v>
      </c>
      <c r="H965" s="22">
        <f t="shared" si="69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68"/>
        <v>0</v>
      </c>
      <c r="H966" s="22">
        <f t="shared" si="69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68"/>
        <v>0</v>
      </c>
      <c r="H967" s="22">
        <f t="shared" si="69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68"/>
        <v>458.2</v>
      </c>
      <c r="H968" s="22">
        <f t="shared" si="69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68"/>
        <v>0</v>
      </c>
      <c r="H969" s="22">
        <f t="shared" si="69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68"/>
        <v>0</v>
      </c>
      <c r="H970" s="22">
        <f t="shared" si="69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69"/>
        <v>56.066666666666663</v>
      </c>
    </row>
    <row r="972" spans="1:8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t="shared" ref="G972:G979" si="70">F972/10</f>
        <v>0</v>
      </c>
      <c r="H972" s="22">
        <f t="shared" si="69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70"/>
        <v>0</v>
      </c>
      <c r="H973" s="22">
        <f t="shared" si="69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70"/>
        <v>0</v>
      </c>
      <c r="H974" s="22">
        <f t="shared" si="69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70"/>
        <v>2821.62</v>
      </c>
      <c r="H975" s="22">
        <f t="shared" si="69"/>
        <v>235.13499999999999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70"/>
        <v>0</v>
      </c>
      <c r="H976" s="22">
        <f t="shared" si="69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70"/>
        <v>0</v>
      </c>
      <c r="H977" s="22">
        <f t="shared" si="69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70"/>
        <v>0</v>
      </c>
      <c r="H978" s="22">
        <f t="shared" si="69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70"/>
        <v>0</v>
      </c>
      <c r="H979" s="52">
        <f t="shared" si="69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39526.199999999997</v>
      </c>
      <c r="G981" s="186">
        <f>SUM(G963:G980)</f>
        <v>3952.62</v>
      </c>
      <c r="H981" s="187">
        <f>SUM(H963:H980)</f>
        <v>329.38499999999999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1:8">
      <c r="F984" s="256"/>
      <c r="G984" s="256"/>
      <c r="H984" s="256"/>
    </row>
    <row r="985" spans="1:8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t="shared" ref="G989:G994" si="71">F989/10</f>
        <v>0</v>
      </c>
      <c r="H989" s="47">
        <f t="shared" ref="H989:H994" si="72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71"/>
        <v>0</v>
      </c>
      <c r="H990" s="22">
        <f t="shared" si="72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71"/>
        <v>0</v>
      </c>
      <c r="H991" s="22">
        <f t="shared" si="72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71"/>
        <v>0</v>
      </c>
      <c r="H992" s="22">
        <f t="shared" si="72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71"/>
        <v>0</v>
      </c>
      <c r="H993" s="22">
        <f t="shared" si="72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71"/>
        <v>0</v>
      </c>
      <c r="H994" s="52">
        <f t="shared" si="72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Top="1" thickBot="1">
      <c r="A997" s="82"/>
      <c r="B997" s="10"/>
      <c r="C997" s="10"/>
      <c r="D997" s="10"/>
      <c r="E997" s="10"/>
      <c r="F997" s="67"/>
      <c r="G997" s="67"/>
      <c r="H997" s="68"/>
    </row>
    <row r="998" spans="1:8">
      <c r="F998" s="256"/>
      <c r="G998" s="256"/>
      <c r="H998" s="256"/>
    </row>
    <row r="999" spans="1:8">
      <c r="F999" s="256"/>
      <c r="G999" s="256"/>
      <c r="H999" s="256"/>
    </row>
    <row r="1000" spans="1:8">
      <c r="F1000" s="256"/>
      <c r="G1000" s="256"/>
      <c r="H1000" s="256"/>
    </row>
    <row r="1001" spans="1:8">
      <c r="F1001" s="256"/>
      <c r="G1001" s="256"/>
      <c r="H1001" s="256"/>
    </row>
    <row r="1002" spans="1:8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t="shared" ref="G1006:G1014" si="73">F1006/10</f>
        <v>0</v>
      </c>
      <c r="H1006" s="47">
        <f t="shared" ref="H1006:H1014" si="7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73"/>
        <v>0</v>
      </c>
      <c r="H1007" s="22">
        <f t="shared" si="74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73"/>
        <v>0</v>
      </c>
      <c r="H1008" s="22">
        <f t="shared" si="74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73"/>
        <v>0</v>
      </c>
      <c r="H1009" s="22">
        <f t="shared" si="74"/>
        <v>0</v>
      </c>
    </row>
    <row r="1010" spans="1:8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73"/>
        <v>0</v>
      </c>
      <c r="H1010" s="22">
        <f t="shared" si="74"/>
        <v>0</v>
      </c>
    </row>
    <row r="1011" spans="1:8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73"/>
        <v>0</v>
      </c>
      <c r="H1011" s="22">
        <f t="shared" si="74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73"/>
        <v>0</v>
      </c>
      <c r="H1012" s="22">
        <f t="shared" si="74"/>
        <v>0</v>
      </c>
    </row>
    <row r="1013" spans="1:8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73"/>
        <v>0</v>
      </c>
      <c r="H1013" s="22">
        <f t="shared" si="74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73"/>
        <v>0</v>
      </c>
      <c r="H1014" s="52">
        <f t="shared" si="74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1:8">
      <c r="F1019" s="256"/>
      <c r="G1019" s="256"/>
      <c r="H1019" s="256"/>
    </row>
    <row r="1020" spans="1:8">
      <c r="F1020" s="256"/>
      <c r="G1020" s="256"/>
      <c r="H1020" s="256"/>
    </row>
    <row r="1021" spans="1:8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t="shared" ref="G1025:G1032" si="75">F1025/10</f>
        <v>220</v>
      </c>
      <c r="H1025" s="47">
        <f t="shared" ref="H1025:H1042" si="76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75"/>
        <v>0</v>
      </c>
      <c r="H1026" s="22">
        <f t="shared" si="76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75"/>
        <v>0</v>
      </c>
      <c r="H1027" s="22">
        <f t="shared" si="76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75"/>
        <v>0</v>
      </c>
      <c r="H1028" s="22">
        <f t="shared" si="76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75"/>
        <v>208.2</v>
      </c>
      <c r="H1029" s="22">
        <f t="shared" si="76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75"/>
        <v>255.2</v>
      </c>
      <c r="H1030" s="22">
        <f t="shared" si="76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75"/>
        <v>3770</v>
      </c>
      <c r="H1031" s="22">
        <f t="shared" si="76"/>
        <v>314.16666666666669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75"/>
        <v>377</v>
      </c>
      <c r="H1032" s="22">
        <f t="shared" si="76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76"/>
        <v>38.18333333333333</v>
      </c>
    </row>
    <row r="1034" spans="1:8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t="shared" ref="G1034:G1042" si="77">F1034/10</f>
        <v>0</v>
      </c>
      <c r="H1034" s="22">
        <f t="shared" si="76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77"/>
        <v>0</v>
      </c>
      <c r="H1035" s="22">
        <f t="shared" si="76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77"/>
        <v>0</v>
      </c>
      <c r="H1036" s="22">
        <f t="shared" si="76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77"/>
        <v>0</v>
      </c>
      <c r="H1037" s="22">
        <f t="shared" si="76"/>
        <v>0</v>
      </c>
    </row>
    <row r="1038" spans="1:8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77"/>
        <v>0</v>
      </c>
      <c r="H1038" s="22">
        <f t="shared" si="76"/>
        <v>0</v>
      </c>
    </row>
    <row r="1039" spans="1:8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77"/>
        <v>0</v>
      </c>
      <c r="H1039" s="22">
        <f t="shared" si="76"/>
        <v>0</v>
      </c>
    </row>
    <row r="1040" spans="1:8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77"/>
        <v>0</v>
      </c>
      <c r="H1040" s="22">
        <f t="shared" si="76"/>
        <v>0</v>
      </c>
    </row>
    <row r="1041" spans="1:8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77"/>
        <v>0</v>
      </c>
      <c r="H1041" s="22">
        <f t="shared" si="76"/>
        <v>0</v>
      </c>
    </row>
    <row r="1042" spans="1:8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77"/>
        <v>0</v>
      </c>
      <c r="H1042" s="22">
        <f t="shared" si="76"/>
        <v>0</v>
      </c>
    </row>
    <row r="1043" spans="1:8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5288.5999999999995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863.10000000000014</v>
      </c>
    </row>
    <row r="1045" spans="1:8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863.10000000000014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1:8">
      <c r="F1049" s="256"/>
      <c r="G1049" s="256"/>
      <c r="H1049" s="256"/>
    </row>
    <row r="1050" spans="1:8">
      <c r="F1050" s="256"/>
      <c r="G1050" s="256"/>
      <c r="H1050" s="256"/>
    </row>
    <row r="1051" spans="1:8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t="shared" ref="G1055:G1062" si="78">F1055/10</f>
        <v>0</v>
      </c>
      <c r="H1055" s="47">
        <f t="shared" ref="H1055:H1072" si="79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78"/>
        <v>0</v>
      </c>
      <c r="H1056" s="22">
        <f t="shared" si="79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78"/>
        <v>0</v>
      </c>
      <c r="H1057" s="22">
        <f t="shared" si="79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78"/>
        <v>0</v>
      </c>
      <c r="H1058" s="22">
        <f t="shared" si="79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78"/>
        <v>0</v>
      </c>
      <c r="H1059" s="22">
        <f t="shared" si="79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78"/>
        <v>0</v>
      </c>
      <c r="H1060" s="22">
        <f t="shared" si="79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78"/>
        <v>0</v>
      </c>
      <c r="H1061" s="22">
        <f t="shared" si="79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78"/>
        <v>0</v>
      </c>
      <c r="H1062" s="22">
        <f t="shared" si="79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79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t="shared" ref="G1064:G1072" si="80">F1064/10</f>
        <v>0</v>
      </c>
      <c r="H1064" s="22">
        <f t="shared" si="79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80"/>
        <v>0</v>
      </c>
      <c r="H1065" s="22">
        <f t="shared" si="79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80"/>
        <v>0</v>
      </c>
      <c r="H1066" s="22">
        <f t="shared" si="79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80"/>
        <v>4930</v>
      </c>
      <c r="H1067" s="22">
        <f t="shared" si="79"/>
        <v>410.83333333333331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2256.1999999999998</v>
      </c>
      <c r="G1068" s="21">
        <f t="shared" si="80"/>
        <v>225.61999999999998</v>
      </c>
      <c r="H1068" s="22">
        <f t="shared" si="79"/>
        <v>18.801666666666666</v>
      </c>
    </row>
    <row r="1069" spans="1:8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80"/>
        <v>0</v>
      </c>
      <c r="H1069" s="22">
        <f t="shared" si="79"/>
        <v>0</v>
      </c>
    </row>
    <row r="1070" spans="1:8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80"/>
        <v>0</v>
      </c>
      <c r="H1070" s="22">
        <f t="shared" si="79"/>
        <v>0</v>
      </c>
    </row>
    <row r="1071" spans="1:8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80"/>
        <v>0</v>
      </c>
      <c r="H1071" s="22">
        <f t="shared" si="79"/>
        <v>0</v>
      </c>
    </row>
    <row r="1072" spans="1:8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80"/>
        <v>0</v>
      </c>
      <c r="H1072" s="22">
        <f t="shared" si="79"/>
        <v>0</v>
      </c>
    </row>
    <row r="1073" spans="1:8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429.63499999999999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1:8">
      <c r="F1079" s="256"/>
      <c r="G1079" s="256"/>
      <c r="H1079" s="256"/>
    </row>
    <row r="1080" spans="1:8">
      <c r="F1080" s="256"/>
      <c r="G1080" s="256"/>
      <c r="H1080" s="256"/>
    </row>
    <row r="1081" spans="1:8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t="shared" ref="G1085:G1092" si="81">F1085/10</f>
        <v>230</v>
      </c>
      <c r="H1085" s="47">
        <f t="shared" ref="H1085:H1092" si="82">G1085/12</f>
        <v>19.166666666666668</v>
      </c>
    </row>
    <row r="1086" spans="1:8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81"/>
        <v>0</v>
      </c>
      <c r="H1086" s="22">
        <f t="shared" si="82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81"/>
        <v>0</v>
      </c>
      <c r="H1087" s="22">
        <f t="shared" si="82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81"/>
        <v>0</v>
      </c>
      <c r="H1088" s="22">
        <f t="shared" si="82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81"/>
        <v>0</v>
      </c>
      <c r="H1089" s="22">
        <f t="shared" si="82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81"/>
        <v>0</v>
      </c>
      <c r="H1090" s="22">
        <f t="shared" si="82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81"/>
        <v>549.5</v>
      </c>
      <c r="H1091" s="22">
        <f t="shared" si="82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81"/>
        <v>2501.0990000000002</v>
      </c>
      <c r="H1092" s="52">
        <f t="shared" si="82"/>
        <v>208.42491666666669</v>
      </c>
    </row>
    <row r="1093" spans="1:8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3280.5990000000002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1:8">
      <c r="F1097" s="256"/>
      <c r="G1097" s="256"/>
      <c r="H1097" s="256"/>
    </row>
    <row r="1098" spans="1:8">
      <c r="F1098" s="256"/>
      <c r="G1098" s="256"/>
      <c r="H1098" s="256"/>
    </row>
    <row r="1099" spans="1:8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t="shared" ref="G1103:G1119" si="83">F1103/10</f>
        <v>0</v>
      </c>
      <c r="H1103" s="47">
        <f t="shared" ref="H1103:H1129" si="84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83"/>
        <v>0</v>
      </c>
      <c r="H1104" s="22">
        <f t="shared" si="84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83"/>
        <v>0</v>
      </c>
      <c r="H1105" s="22">
        <f t="shared" si="84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83"/>
        <v>0</v>
      </c>
      <c r="H1106" s="22">
        <f t="shared" si="84"/>
        <v>0</v>
      </c>
    </row>
    <row r="1107" spans="1:8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83"/>
        <v>0</v>
      </c>
      <c r="H1107" s="22">
        <f t="shared" si="84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83"/>
        <v>0</v>
      </c>
      <c r="H1108" s="22">
        <f t="shared" si="84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83"/>
        <v>0</v>
      </c>
      <c r="H1109" s="22">
        <f t="shared" si="84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83"/>
        <v>101.935</v>
      </c>
      <c r="H1110" s="22">
        <f t="shared" si="84"/>
        <v>8.4945833333333329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83"/>
        <v>0</v>
      </c>
      <c r="H1111" s="22">
        <f t="shared" si="84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83"/>
        <v>0</v>
      </c>
      <c r="H1112" s="22">
        <f t="shared" si="84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83"/>
        <v>0</v>
      </c>
      <c r="H1113" s="22">
        <f t="shared" si="84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83"/>
        <v>0</v>
      </c>
      <c r="H1114" s="22">
        <f t="shared" si="84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83"/>
        <v>0</v>
      </c>
      <c r="H1115" s="22">
        <f t="shared" si="84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83"/>
        <v>0</v>
      </c>
      <c r="H1116" s="22">
        <f t="shared" si="84"/>
        <v>0</v>
      </c>
    </row>
    <row r="1117" spans="1:8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83"/>
        <v>0</v>
      </c>
      <c r="H1117" s="22">
        <f t="shared" si="84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83"/>
        <v>0</v>
      </c>
      <c r="H1118" s="22">
        <f t="shared" si="84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83"/>
        <v>0</v>
      </c>
      <c r="H1119" s="22">
        <f t="shared" si="84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84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t="shared" ref="G1121:G1129" si="85">F1121/10</f>
        <v>0</v>
      </c>
      <c r="H1121" s="22">
        <f t="shared" si="84"/>
        <v>0</v>
      </c>
    </row>
    <row r="1122" spans="1:8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85"/>
        <v>0</v>
      </c>
      <c r="H1122" s="22">
        <f t="shared" si="84"/>
        <v>0</v>
      </c>
    </row>
    <row r="1123" spans="1:8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85"/>
        <v>0</v>
      </c>
      <c r="H1123" s="22">
        <f t="shared" si="84"/>
        <v>0</v>
      </c>
    </row>
    <row r="1124" spans="1:8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85"/>
        <v>0</v>
      </c>
      <c r="H1124" s="22">
        <f t="shared" si="84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85"/>
        <v>0</v>
      </c>
      <c r="H1125" s="22">
        <f t="shared" si="84"/>
        <v>0</v>
      </c>
    </row>
    <row r="1126" spans="1:8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85"/>
        <v>0</v>
      </c>
      <c r="H1126" s="22">
        <f t="shared" si="84"/>
        <v>0</v>
      </c>
    </row>
    <row r="1127" spans="1:8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85"/>
        <v>0</v>
      </c>
      <c r="H1127" s="22">
        <f t="shared" si="84"/>
        <v>0</v>
      </c>
    </row>
    <row r="1128" spans="1:8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85"/>
        <v>0</v>
      </c>
      <c r="H1128" s="22">
        <f t="shared" si="84"/>
        <v>0</v>
      </c>
    </row>
    <row r="1129" spans="1:8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85"/>
        <v>0</v>
      </c>
      <c r="H1129" s="22">
        <f t="shared" si="84"/>
        <v>0</v>
      </c>
    </row>
    <row r="1130" spans="1:8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 t="shared" ref="G1131:G1135" si="86">F1131/10</f>
        <v>0</v>
      </c>
      <c r="H1131" s="198">
        <f t="shared" ref="H1131:H1135" si="87">G1131/12</f>
        <v>0</v>
      </c>
    </row>
    <row r="1132" spans="1:8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 t="shared" si="86"/>
        <v>0</v>
      </c>
      <c r="H1132" s="198">
        <f t="shared" si="87"/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 t="shared" si="86"/>
        <v>0</v>
      </c>
      <c r="H1133" s="198">
        <f t="shared" si="87"/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 t="shared" si="86"/>
        <v>0</v>
      </c>
      <c r="H1134" s="198">
        <f t="shared" si="87"/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 t="shared" si="86"/>
        <v>0</v>
      </c>
      <c r="H1135" s="199">
        <f t="shared" si="87"/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8.4945833333333329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1:8">
      <c r="F1140" s="256"/>
      <c r="G1140" s="256"/>
      <c r="H1140" s="256"/>
    </row>
    <row r="1141" spans="1:8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t="shared" ref="G1145:G1150" si="88">F1145/10</f>
        <v>0</v>
      </c>
      <c r="H1145" s="47">
        <f t="shared" ref="H1145:H1150" si="89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88"/>
        <v>549.5</v>
      </c>
      <c r="H1146" s="22">
        <f t="shared" si="8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88"/>
        <v>0</v>
      </c>
      <c r="H1147" s="22">
        <f t="shared" si="8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1180.8599999999999</v>
      </c>
      <c r="G1148" s="21">
        <f t="shared" si="88"/>
        <v>118.08599999999998</v>
      </c>
      <c r="H1148" s="22">
        <f t="shared" si="89"/>
        <v>9.8404999999999987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88"/>
        <v>0</v>
      </c>
      <c r="H1149" s="22">
        <f t="shared" si="8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88"/>
        <v>0</v>
      </c>
      <c r="H1150" s="52">
        <f t="shared" si="8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667.58600000000001</v>
      </c>
      <c r="H1152" s="65">
        <f>SUM(H1145:H1151)</f>
        <v>55.632166666666663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1:8">
      <c r="F1155" s="256"/>
      <c r="G1155" s="256"/>
      <c r="H1155" s="256"/>
    </row>
    <row r="1156" spans="1:8">
      <c r="F1156" s="256"/>
      <c r="G1156" s="256"/>
      <c r="H1156" s="256"/>
    </row>
    <row r="1157" spans="1:8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t="shared" ref="G1161:G1175" si="90">F1161/10</f>
        <v>0</v>
      </c>
      <c r="H1161" s="47">
        <f t="shared" ref="H1161:H1175" si="91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90"/>
        <v>0</v>
      </c>
      <c r="H1162" s="22">
        <f t="shared" si="9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90"/>
        <v>386.75</v>
      </c>
      <c r="H1163" s="22">
        <f t="shared" si="9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90"/>
        <v>204.8</v>
      </c>
      <c r="H1164" s="22">
        <f t="shared" si="9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90"/>
        <v>0</v>
      </c>
      <c r="H1165" s="22">
        <f t="shared" si="91"/>
        <v>0</v>
      </c>
    </row>
    <row r="1166" spans="1:8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90"/>
        <v>0</v>
      </c>
      <c r="H1166" s="22">
        <f t="shared" si="9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90"/>
        <v>0</v>
      </c>
      <c r="H1167" s="22">
        <f t="shared" si="9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90"/>
        <v>0</v>
      </c>
      <c r="H1168" s="22">
        <f t="shared" si="9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90"/>
        <v>0</v>
      </c>
      <c r="H1169" s="22">
        <f t="shared" si="9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90"/>
        <v>0</v>
      </c>
      <c r="H1170" s="22">
        <f t="shared" si="9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90"/>
        <v>0</v>
      </c>
      <c r="H1171" s="22">
        <f t="shared" si="91"/>
        <v>0</v>
      </c>
    </row>
    <row r="1172" spans="1:8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90"/>
        <v>0</v>
      </c>
      <c r="H1172" s="22">
        <f t="shared" si="91"/>
        <v>0</v>
      </c>
    </row>
    <row r="1173" spans="1:8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90"/>
        <v>635.68000000000006</v>
      </c>
      <c r="H1173" s="22">
        <f t="shared" si="91"/>
        <v>52.973333333333336</v>
      </c>
    </row>
    <row r="1174" spans="1:8">
      <c r="A1174" s="92">
        <v>41113</v>
      </c>
      <c r="B1174" s="116">
        <v>1</v>
      </c>
      <c r="C1174" s="7" t="s">
        <v>1053</v>
      </c>
      <c r="D1174" s="7"/>
      <c r="E1174" s="7"/>
      <c r="F1174" s="21">
        <v>4477.6000000000004</v>
      </c>
      <c r="G1174" s="21">
        <f t="shared" si="90"/>
        <v>447.76000000000005</v>
      </c>
      <c r="H1174" s="22">
        <f t="shared" si="9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90"/>
        <v>493</v>
      </c>
      <c r="H1175" s="52">
        <f t="shared" si="9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2167.9899999999998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1:8">
      <c r="F1180" s="256"/>
      <c r="G1180" s="256"/>
      <c r="H1180" s="256"/>
    </row>
    <row r="1181" spans="1:8">
      <c r="F1181" s="256"/>
      <c r="G1181" s="256"/>
      <c r="H1181" s="256"/>
    </row>
    <row r="1182" spans="1:8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t="shared" ref="G1186:G1202" si="92">F1186/10</f>
        <v>216</v>
      </c>
      <c r="H1186" s="47">
        <f t="shared" ref="H1186:H1210" si="93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92"/>
        <v>0</v>
      </c>
      <c r="H1187" s="22">
        <f t="shared" si="9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92"/>
        <v>0</v>
      </c>
      <c r="H1188" s="22">
        <f t="shared" si="9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92"/>
        <v>261</v>
      </c>
      <c r="H1189" s="22">
        <f t="shared" si="9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92"/>
        <v>361.5</v>
      </c>
      <c r="H1190" s="22">
        <f t="shared" si="9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92"/>
        <v>3730</v>
      </c>
      <c r="H1191" s="22">
        <f t="shared" si="93"/>
        <v>310.83333333333331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92"/>
        <v>154.999</v>
      </c>
      <c r="H1192" s="22">
        <f t="shared" si="93"/>
        <v>12.916583333333334</v>
      </c>
    </row>
    <row r="1193" spans="1:8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92"/>
        <v>0</v>
      </c>
      <c r="H1193" s="22">
        <f t="shared" si="9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92"/>
        <v>0</v>
      </c>
      <c r="H1194" s="22">
        <f t="shared" si="9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92"/>
        <v>0</v>
      </c>
      <c r="H1195" s="22">
        <f t="shared" si="9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92"/>
        <v>0</v>
      </c>
      <c r="H1196" s="22">
        <f t="shared" si="9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92"/>
        <v>0</v>
      </c>
      <c r="H1197" s="22">
        <f t="shared" si="9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92"/>
        <v>377</v>
      </c>
      <c r="H1198" s="22">
        <f t="shared" si="93"/>
        <v>31.416666666666668</v>
      </c>
    </row>
    <row r="1199" spans="1:8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92"/>
        <v>0</v>
      </c>
      <c r="H1199" s="22">
        <f t="shared" si="93"/>
        <v>0</v>
      </c>
    </row>
    <row r="1200" spans="1:8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92"/>
        <v>0</v>
      </c>
      <c r="H1200" s="22">
        <f t="shared" si="93"/>
        <v>0</v>
      </c>
    </row>
    <row r="1201" spans="1:8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92"/>
        <v>0</v>
      </c>
      <c r="H1201" s="22">
        <f t="shared" si="93"/>
        <v>0</v>
      </c>
    </row>
    <row r="1202" spans="1:8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92"/>
        <v>0</v>
      </c>
      <c r="H1202" s="22">
        <f t="shared" si="93"/>
        <v>0</v>
      </c>
    </row>
    <row r="1203" spans="1:8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93"/>
        <v>23.803416666666664</v>
      </c>
    </row>
    <row r="1204" spans="1:8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t="shared" ref="G1204:G1210" si="94">F1204/10</f>
        <v>873.2</v>
      </c>
      <c r="H1204" s="22">
        <f t="shared" si="93"/>
        <v>72.766666666666666</v>
      </c>
    </row>
    <row r="1205" spans="1:8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94"/>
        <v>0</v>
      </c>
      <c r="H1205" s="22">
        <f t="shared" si="93"/>
        <v>0</v>
      </c>
    </row>
    <row r="1206" spans="1:8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94"/>
        <v>0</v>
      </c>
      <c r="H1206" s="22">
        <f t="shared" si="93"/>
        <v>0</v>
      </c>
    </row>
    <row r="1207" spans="1:8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94"/>
        <v>0</v>
      </c>
      <c r="H1207" s="22">
        <f t="shared" si="93"/>
        <v>0</v>
      </c>
    </row>
    <row r="1208" spans="1:8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94"/>
        <v>0</v>
      </c>
      <c r="H1208" s="22">
        <f t="shared" si="93"/>
        <v>0</v>
      </c>
    </row>
    <row r="1209" spans="1:8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94"/>
        <v>0</v>
      </c>
      <c r="H1209" s="22">
        <f t="shared" si="9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94"/>
        <v>0</v>
      </c>
      <c r="H1210" s="52">
        <f t="shared" si="93"/>
        <v>0</v>
      </c>
    </row>
    <row r="1211" spans="1:8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6259.3399999999992</v>
      </c>
      <c r="H1212" s="65">
        <f>SUM(H1186:H1211)</f>
        <v>521.61166666666668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1:8">
      <c r="F1215" s="256"/>
      <c r="G1215" s="256"/>
      <c r="H1215" s="256"/>
    </row>
    <row r="1216" spans="1:8">
      <c r="F1216" s="256"/>
      <c r="G1216" s="256"/>
      <c r="H1216" s="256"/>
    </row>
    <row r="1217" spans="1:8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t="shared" ref="G1222:G1261" si="95">F1222/10</f>
        <v>0</v>
      </c>
      <c r="H1222" s="47">
        <f t="shared" ref="H1222:H1261" si="96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95"/>
        <v>0</v>
      </c>
      <c r="H1223" s="47">
        <f t="shared" si="9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95"/>
        <v>0</v>
      </c>
      <c r="H1224" s="47">
        <f t="shared" si="9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95"/>
        <v>287.06900000000002</v>
      </c>
      <c r="H1225" s="47">
        <f t="shared" si="9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95"/>
        <v>440.8</v>
      </c>
      <c r="H1226" s="47">
        <f t="shared" si="9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95"/>
        <v>0</v>
      </c>
      <c r="H1227" s="47">
        <f t="shared" si="9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95"/>
        <v>297.101</v>
      </c>
      <c r="H1228" s="47">
        <f t="shared" si="9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95"/>
        <v>240</v>
      </c>
      <c r="H1229" s="47">
        <f t="shared" si="9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95"/>
        <v>1020.8</v>
      </c>
      <c r="H1230" s="47">
        <f t="shared" si="96"/>
        <v>85.066666666666663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95"/>
        <v>145</v>
      </c>
      <c r="H1231" s="47">
        <f t="shared" si="9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95"/>
        <v>632.70000000000005</v>
      </c>
      <c r="H1232" s="47">
        <f t="shared" si="96"/>
        <v>52.725000000000001</v>
      </c>
    </row>
    <row r="1233" spans="1:8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95"/>
        <v>0</v>
      </c>
      <c r="H1233" s="47">
        <f t="shared" si="9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95"/>
        <v>15</v>
      </c>
      <c r="H1234" s="47">
        <f t="shared" si="9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95"/>
        <v>237.6</v>
      </c>
      <c r="H1235" s="47">
        <f t="shared" si="9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95"/>
        <v>0</v>
      </c>
      <c r="H1236" s="47">
        <f t="shared" si="96"/>
        <v>0</v>
      </c>
    </row>
    <row r="1237" spans="1:8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95"/>
        <v>3450</v>
      </c>
      <c r="H1237" s="47">
        <f t="shared" si="9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95"/>
        <v>0</v>
      </c>
      <c r="H1238" s="21">
        <f t="shared" si="9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95"/>
        <v>42.5</v>
      </c>
      <c r="H1239" s="21">
        <f t="shared" si="9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95"/>
        <v>440.8</v>
      </c>
      <c r="H1240" s="21">
        <f t="shared" si="9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95"/>
        <v>3937.7249999999999</v>
      </c>
      <c r="H1241" s="21">
        <f t="shared" si="96"/>
        <v>328.14375000000001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95"/>
        <v>2821.62</v>
      </c>
      <c r="H1242" s="21">
        <f t="shared" si="96"/>
        <v>235.13499999999999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95"/>
        <v>0</v>
      </c>
      <c r="H1243" s="21">
        <f t="shared" si="9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95"/>
        <v>0</v>
      </c>
      <c r="H1244" s="21">
        <f t="shared" si="9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95"/>
        <v>154.999</v>
      </c>
      <c r="H1245" s="21">
        <f t="shared" si="9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95"/>
        <v>0</v>
      </c>
      <c r="H1246" s="21">
        <f t="shared" si="96"/>
        <v>0</v>
      </c>
    </row>
    <row r="1247" spans="1:8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95"/>
        <v>0</v>
      </c>
      <c r="H1247" s="21">
        <f t="shared" si="96"/>
        <v>0</v>
      </c>
    </row>
    <row r="1248" spans="1:8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95"/>
        <v>0</v>
      </c>
      <c r="H1248" s="21">
        <f t="shared" si="96"/>
        <v>0</v>
      </c>
    </row>
    <row r="1249" spans="1:8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95"/>
        <v>0</v>
      </c>
      <c r="H1249" s="21">
        <f t="shared" si="96"/>
        <v>0</v>
      </c>
    </row>
    <row r="1250" spans="1:8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95"/>
        <v>3730</v>
      </c>
      <c r="H1250" s="21">
        <f t="shared" si="96"/>
        <v>310.83333333333331</v>
      </c>
    </row>
    <row r="1251" spans="1:8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95"/>
        <v>154.999</v>
      </c>
      <c r="H1251" s="21">
        <f t="shared" si="96"/>
        <v>12.916583333333334</v>
      </c>
    </row>
    <row r="1252" spans="1:8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95"/>
        <v>0</v>
      </c>
      <c r="H1252" s="21">
        <f t="shared" si="96"/>
        <v>0</v>
      </c>
    </row>
    <row r="1253" spans="1:8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95"/>
        <v>0</v>
      </c>
      <c r="H1253" s="21">
        <f t="shared" si="96"/>
        <v>0</v>
      </c>
    </row>
    <row r="1254" spans="1:8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95"/>
        <v>0</v>
      </c>
      <c r="H1254" s="21">
        <f t="shared" si="96"/>
        <v>0</v>
      </c>
    </row>
    <row r="1255" spans="1:8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95"/>
        <v>0</v>
      </c>
      <c r="H1255" s="21">
        <f t="shared" si="96"/>
        <v>0</v>
      </c>
    </row>
    <row r="1256" spans="1:8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95"/>
        <v>0</v>
      </c>
      <c r="H1256" s="21">
        <f t="shared" si="96"/>
        <v>0</v>
      </c>
    </row>
    <row r="1257" spans="1:8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95"/>
        <v>0</v>
      </c>
      <c r="H1257" s="21">
        <f t="shared" si="96"/>
        <v>0</v>
      </c>
    </row>
    <row r="1258" spans="1:8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95"/>
        <v>0</v>
      </c>
      <c r="H1258" s="21">
        <f t="shared" si="96"/>
        <v>0</v>
      </c>
    </row>
    <row r="1259" spans="1:8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95"/>
        <v>0</v>
      </c>
      <c r="H1259" s="21">
        <f t="shared" si="96"/>
        <v>0</v>
      </c>
    </row>
    <row r="1260" spans="1:8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95"/>
        <v>0</v>
      </c>
      <c r="H1260" s="21">
        <f t="shared" si="9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95"/>
        <v>0</v>
      </c>
      <c r="H1261" s="51">
        <f t="shared" si="9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1:8">
      <c r="F1266" s="256"/>
      <c r="G1266" s="256"/>
      <c r="H1266" s="256"/>
    </row>
    <row r="1267" spans="1:8">
      <c r="F1267" s="256"/>
      <c r="G1267" s="256"/>
      <c r="H1267" s="256"/>
    </row>
    <row r="1268" spans="1:8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926.83999999999992</v>
      </c>
      <c r="H1272" s="47">
        <f>G1272/12</f>
        <v>77.236666666666665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t="shared" ref="G1273:G1286" si="97">F1273/10</f>
        <v>301.60000000000002</v>
      </c>
      <c r="H1273" s="47">
        <f t="shared" ref="H1273:H1286" si="98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97"/>
        <v>440.8</v>
      </c>
      <c r="H1274" s="47">
        <f t="shared" si="9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97"/>
        <v>580</v>
      </c>
      <c r="H1275" s="47">
        <f t="shared" si="9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97"/>
        <v>304</v>
      </c>
      <c r="H1276" s="47">
        <f t="shared" si="9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97"/>
        <v>417.6</v>
      </c>
      <c r="H1277" s="47">
        <f t="shared" si="9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97"/>
        <v>2890</v>
      </c>
      <c r="H1278" s="47">
        <f t="shared" si="9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97"/>
        <v>0</v>
      </c>
      <c r="H1279" s="47">
        <f t="shared" si="9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16599.599999999999</v>
      </c>
      <c r="G1280" s="46">
        <f t="shared" si="97"/>
        <v>1659.9599999999998</v>
      </c>
      <c r="H1280" s="47">
        <f t="shared" si="9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97"/>
        <v>440.8</v>
      </c>
      <c r="H1281" s="47">
        <f t="shared" si="9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97"/>
        <v>632.70000000000005</v>
      </c>
      <c r="H1282" s="47">
        <f t="shared" si="98"/>
        <v>52.725000000000001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97"/>
        <v>4080</v>
      </c>
      <c r="H1283" s="47">
        <f t="shared" si="98"/>
        <v>340</v>
      </c>
    </row>
    <row r="1284" spans="1:8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97"/>
        <v>0</v>
      </c>
      <c r="H1284" s="47">
        <f t="shared" si="98"/>
        <v>0</v>
      </c>
    </row>
    <row r="1285" spans="1:8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97"/>
        <v>0</v>
      </c>
      <c r="H1285" s="24">
        <f t="shared" si="9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97"/>
        <v>0</v>
      </c>
      <c r="H1286" s="52">
        <f t="shared" si="9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1:8">
      <c r="F1291" s="256"/>
      <c r="G1291" s="256"/>
      <c r="H1291" s="256"/>
    </row>
    <row r="1292" spans="1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t="shared" ref="G1297:G1318" si="99">F1297/10</f>
        <v>0</v>
      </c>
      <c r="H1297" s="47">
        <f t="shared" ref="H1297:H1318" si="100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99"/>
        <v>0</v>
      </c>
      <c r="H1298" s="47">
        <f t="shared" si="10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99"/>
        <v>295.30700000000002</v>
      </c>
      <c r="H1299" s="47">
        <f t="shared" si="100"/>
        <v>24.608916666666669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99"/>
        <v>0</v>
      </c>
      <c r="H1300" s="47">
        <f t="shared" si="10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99"/>
        <v>0</v>
      </c>
      <c r="H1301" s="47">
        <f t="shared" si="10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99"/>
        <v>0</v>
      </c>
      <c r="H1302" s="47">
        <f t="shared" si="10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99"/>
        <v>0</v>
      </c>
      <c r="H1303" s="47">
        <f t="shared" si="10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99"/>
        <v>0</v>
      </c>
      <c r="H1304" s="47">
        <f t="shared" si="10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99"/>
        <v>1476.3</v>
      </c>
      <c r="H1305" s="47">
        <f t="shared" si="10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99"/>
        <v>0</v>
      </c>
      <c r="H1306" s="47">
        <f t="shared" si="10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99"/>
        <v>0</v>
      </c>
      <c r="H1307" s="47">
        <f t="shared" si="10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99"/>
        <v>0</v>
      </c>
      <c r="H1308" s="47">
        <f t="shared" si="10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99"/>
        <v>2115</v>
      </c>
      <c r="H1309" s="47">
        <f t="shared" si="10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99"/>
        <v>371.2</v>
      </c>
      <c r="H1310" s="47">
        <f t="shared" si="10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99"/>
        <v>536.38400000000001</v>
      </c>
      <c r="H1311" s="47">
        <f t="shared" si="100"/>
        <v>44.698666666666668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99"/>
        <v>411.8</v>
      </c>
      <c r="H1312" s="47">
        <f t="shared" si="10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99"/>
        <v>637.53599999999994</v>
      </c>
      <c r="H1313" s="21">
        <f t="shared" si="100"/>
        <v>53.127999999999993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99"/>
        <v>1339.8</v>
      </c>
      <c r="H1314" s="21">
        <f t="shared" si="100"/>
        <v>111.64999999999999</v>
      </c>
    </row>
    <row r="1315" spans="1:8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99"/>
        <v>0</v>
      </c>
      <c r="H1315" s="21">
        <f t="shared" si="100"/>
        <v>0</v>
      </c>
    </row>
    <row r="1316" spans="1:8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99"/>
        <v>0</v>
      </c>
      <c r="H1316" s="21">
        <f t="shared" si="10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99"/>
        <v>0</v>
      </c>
      <c r="H1317" s="21">
        <f t="shared" si="100"/>
        <v>0</v>
      </c>
    </row>
    <row r="1318" spans="1:8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99"/>
        <v>0</v>
      </c>
      <c r="H1318" s="21">
        <f t="shared" si="10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7183.3270000000002</v>
      </c>
      <c r="H1322" s="65">
        <f>SUM(H1296:H1321)</f>
        <v>598.61058333333335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1:8">
      <c r="F1325" s="256"/>
      <c r="G1325" s="256"/>
      <c r="H1325" s="256"/>
    </row>
    <row r="1326" spans="1:8">
      <c r="F1326" s="256"/>
      <c r="G1326" s="256"/>
      <c r="H1326" s="256"/>
    </row>
    <row r="1327" spans="1:8">
      <c r="F1327" s="256"/>
      <c r="G1327" s="256"/>
      <c r="H1327" s="256"/>
    </row>
    <row r="1328" spans="1:8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t="shared" ref="G1333:G1341" si="101">F1333/10</f>
        <v>690.2</v>
      </c>
      <c r="H1333" s="47">
        <f t="shared" ref="H1333:H1341" si="102">G1333/12</f>
        <v>57.516666666666673</v>
      </c>
    </row>
    <row r="1334" spans="1:8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101"/>
        <v>424.79200000000003</v>
      </c>
      <c r="H1334" s="47">
        <f t="shared" si="102"/>
        <v>35.399333333333338</v>
      </c>
    </row>
    <row r="1335" spans="1:8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101"/>
        <v>690.2</v>
      </c>
      <c r="H1335" s="47">
        <f t="shared" si="102"/>
        <v>57.516666666666673</v>
      </c>
    </row>
    <row r="1336" spans="1:8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101"/>
        <v>574.20000000000005</v>
      </c>
      <c r="H1336" s="47">
        <f t="shared" si="10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101"/>
        <v>0</v>
      </c>
      <c r="H1337" s="47">
        <f t="shared" si="102"/>
        <v>0</v>
      </c>
    </row>
    <row r="1338" spans="1:8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101"/>
        <v>661.2</v>
      </c>
      <c r="H1338" s="47">
        <f t="shared" si="10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101"/>
        <v>0</v>
      </c>
      <c r="H1339" s="47">
        <f t="shared" si="102"/>
        <v>0</v>
      </c>
    </row>
    <row r="1340" spans="1:8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101"/>
        <v>0</v>
      </c>
      <c r="H1340" s="22">
        <f t="shared" si="10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101"/>
        <v>0</v>
      </c>
      <c r="H1341" s="68">
        <f t="shared" si="10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46645.919999999998</v>
      </c>
      <c r="G1343" s="186">
        <f>SUM(G1332:G1342)</f>
        <v>4664.5919999999996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1:8">
      <c r="F1346" s="256"/>
      <c r="G1346" s="256"/>
      <c r="H1346" s="256"/>
    </row>
    <row r="1347" spans="1:8">
      <c r="F1347" s="256"/>
      <c r="G1347" s="256"/>
      <c r="H1347" s="256"/>
    </row>
    <row r="1348" spans="1:8">
      <c r="F1348" s="256"/>
      <c r="G1348" s="256"/>
      <c r="H1348" s="256"/>
    </row>
    <row r="1349" spans="1:8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t="shared" ref="G1354:G1388" si="103">F1354/10</f>
        <v>0</v>
      </c>
      <c r="H1354" s="22">
        <f t="shared" ref="H1354:H1388" si="104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103"/>
        <v>990</v>
      </c>
      <c r="H1355" s="22">
        <f t="shared" si="10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103"/>
        <v>0</v>
      </c>
      <c r="H1356" s="22">
        <f t="shared" si="10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103"/>
        <v>205</v>
      </c>
      <c r="H1357" s="22">
        <f t="shared" si="10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103"/>
        <v>570</v>
      </c>
      <c r="H1358" s="22">
        <f t="shared" si="10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103"/>
        <v>795</v>
      </c>
      <c r="H1359" s="22">
        <f t="shared" si="10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103"/>
        <v>695</v>
      </c>
      <c r="H1360" s="22">
        <f t="shared" si="10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103"/>
        <v>0</v>
      </c>
      <c r="H1361" s="22">
        <f t="shared" si="10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103"/>
        <v>0</v>
      </c>
      <c r="H1362" s="22">
        <f t="shared" si="10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103"/>
        <v>0</v>
      </c>
      <c r="H1363" s="22">
        <f t="shared" si="10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103"/>
        <v>0</v>
      </c>
      <c r="H1364" s="22">
        <f t="shared" si="10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103"/>
        <v>0</v>
      </c>
      <c r="H1365" s="22">
        <f t="shared" si="104"/>
        <v>0</v>
      </c>
    </row>
    <row r="1366" spans="1:8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103"/>
        <v>0</v>
      </c>
      <c r="H1366" s="22">
        <f t="shared" si="104"/>
        <v>0</v>
      </c>
    </row>
    <row r="1367" spans="1:8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103"/>
        <v>0</v>
      </c>
      <c r="H1367" s="22">
        <f t="shared" si="104"/>
        <v>0</v>
      </c>
    </row>
    <row r="1368" spans="1:8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103"/>
        <v>0</v>
      </c>
      <c r="H1368" s="22">
        <f t="shared" si="104"/>
        <v>0</v>
      </c>
    </row>
    <row r="1369" spans="1:8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103"/>
        <v>0</v>
      </c>
      <c r="H1369" s="22">
        <f t="shared" si="10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103"/>
        <v>0</v>
      </c>
      <c r="H1370" s="22">
        <f t="shared" si="10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103"/>
        <v>0</v>
      </c>
      <c r="H1371" s="22">
        <f t="shared" si="10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103"/>
        <v>0</v>
      </c>
      <c r="H1372" s="22">
        <f t="shared" si="10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103"/>
        <v>0</v>
      </c>
      <c r="H1373" s="22">
        <f t="shared" si="10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103"/>
        <v>0</v>
      </c>
      <c r="H1374" s="22">
        <f t="shared" si="10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103"/>
        <v>0</v>
      </c>
      <c r="H1375" s="22">
        <f t="shared" si="10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103"/>
        <v>0</v>
      </c>
      <c r="H1376" s="22">
        <f t="shared" si="10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103"/>
        <v>0</v>
      </c>
      <c r="H1377" s="22">
        <f t="shared" si="10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103"/>
        <v>0</v>
      </c>
      <c r="H1378" s="22">
        <f t="shared" si="10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103"/>
        <v>0</v>
      </c>
      <c r="H1379" s="22">
        <f t="shared" si="10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103"/>
        <v>297.101</v>
      </c>
      <c r="H1380" s="22">
        <f t="shared" si="10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103"/>
        <v>0</v>
      </c>
      <c r="H1381" s="22">
        <f t="shared" si="10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8915.5499999999993</v>
      </c>
      <c r="G1382" s="21">
        <f t="shared" si="103"/>
        <v>891.55499999999995</v>
      </c>
      <c r="H1382" s="22">
        <f t="shared" si="104"/>
        <v>74.296250000000001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103"/>
        <v>0</v>
      </c>
      <c r="H1383" s="22">
        <f t="shared" si="10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103"/>
        <v>812</v>
      </c>
      <c r="H1384" s="22">
        <f t="shared" si="104"/>
        <v>67.666666666666671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103"/>
        <v>154.999</v>
      </c>
      <c r="H1385" s="22">
        <f t="shared" si="10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4851.6499999999996</v>
      </c>
      <c r="G1386" s="21">
        <f t="shared" si="103"/>
        <v>485.16499999999996</v>
      </c>
      <c r="H1386" s="22">
        <f t="shared" si="10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103"/>
        <v>333.17099999999999</v>
      </c>
      <c r="H1387" s="22">
        <f t="shared" si="104"/>
        <v>27.764250000000001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103"/>
        <v>0</v>
      </c>
      <c r="H1388" s="52">
        <f t="shared" si="10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1:8">
      <c r="F1393" s="256"/>
      <c r="G1393" s="256"/>
      <c r="H1393" s="256"/>
    </row>
    <row r="1394" spans="1:8">
      <c r="F1394" s="256"/>
      <c r="G1394" s="256"/>
      <c r="H1394" s="256"/>
    </row>
    <row r="1395" spans="1:8">
      <c r="F1395" s="256"/>
      <c r="G1395" s="256"/>
      <c r="H1395" s="256"/>
    </row>
    <row r="1396" spans="1:8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 t="shared" ref="G1401:G1404" si="105">F1401/10</f>
        <v>0</v>
      </c>
      <c r="H1401" s="47">
        <f t="shared" ref="H1401:H1404" si="106"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 t="shared" si="105"/>
        <v>1432.6</v>
      </c>
      <c r="H1402" s="47">
        <f t="shared" si="106"/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 t="shared" si="105"/>
        <v>0</v>
      </c>
      <c r="H1403" s="47">
        <f t="shared" si="106"/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 t="shared" si="105"/>
        <v>0</v>
      </c>
      <c r="H1404" s="52">
        <f t="shared" si="106"/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1:8">
      <c r="F1409" s="256"/>
      <c r="G1409" s="256"/>
      <c r="H1409" s="256"/>
    </row>
    <row r="1410" spans="1:8">
      <c r="F1410" s="256"/>
      <c r="G1410" s="256"/>
      <c r="H1410" s="256"/>
    </row>
    <row r="1411" spans="1:8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t="shared" ref="G1416:G1429" si="107">F1416/10</f>
        <v>655.4</v>
      </c>
      <c r="H1416" s="22">
        <f t="shared" ref="H1416:H1429" si="108">G1416/12</f>
        <v>54.616666666666667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107"/>
        <v>297.101</v>
      </c>
      <c r="H1417" s="22">
        <f t="shared" si="108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107"/>
        <v>2432.067</v>
      </c>
      <c r="H1418" s="22">
        <f t="shared" si="108"/>
        <v>202.67224999999999</v>
      </c>
    </row>
    <row r="1419" spans="1:8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107"/>
        <v>0</v>
      </c>
      <c r="H1419" s="22">
        <f t="shared" si="108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107"/>
        <v>0</v>
      </c>
      <c r="H1420" s="22">
        <f t="shared" si="108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107"/>
        <v>0</v>
      </c>
      <c r="H1421" s="22">
        <f t="shared" si="108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107"/>
        <v>380</v>
      </c>
      <c r="H1422" s="22">
        <f t="shared" si="108"/>
        <v>31.666666666666668</v>
      </c>
    </row>
    <row r="1423" spans="1:8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107"/>
        <v>0</v>
      </c>
      <c r="H1423" s="22">
        <f t="shared" si="108"/>
        <v>0</v>
      </c>
    </row>
    <row r="1424" spans="1:8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107"/>
        <v>0</v>
      </c>
      <c r="H1424" s="22">
        <f t="shared" si="108"/>
        <v>0</v>
      </c>
    </row>
    <row r="1425" spans="1:8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107"/>
        <v>0</v>
      </c>
      <c r="H1425" s="22">
        <f t="shared" si="108"/>
        <v>0</v>
      </c>
    </row>
    <row r="1426" spans="1:8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107"/>
        <v>0</v>
      </c>
      <c r="H1426" s="22">
        <f t="shared" si="108"/>
        <v>0</v>
      </c>
    </row>
    <row r="1427" spans="1:8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107"/>
        <v>0</v>
      </c>
      <c r="H1427" s="22">
        <f t="shared" si="108"/>
        <v>0</v>
      </c>
    </row>
    <row r="1428" spans="1:8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107"/>
        <v>0</v>
      </c>
      <c r="H1428" s="22">
        <f t="shared" si="108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107"/>
        <v>0</v>
      </c>
      <c r="H1429" s="52">
        <f t="shared" si="108"/>
        <v>0</v>
      </c>
    </row>
    <row r="1430" spans="1:8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3764.5680000000002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1:8">
      <c r="F1434" s="256"/>
      <c r="G1434" s="256"/>
      <c r="H1434" s="256"/>
    </row>
    <row r="1435" spans="1:8">
      <c r="F1435" s="256"/>
      <c r="G1435" s="256"/>
      <c r="H1435" s="256"/>
    </row>
    <row r="1436" spans="1:8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t="shared" ref="G1441:G1504" si="109">F1441/10</f>
        <v>0</v>
      </c>
      <c r="H1441" s="22">
        <f t="shared" ref="H1441:H1504" si="110">G1441/12</f>
        <v>0</v>
      </c>
    </row>
    <row r="1442" spans="1:8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109"/>
        <v>0</v>
      </c>
      <c r="H1442" s="22">
        <f t="shared" si="110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109"/>
        <v>0</v>
      </c>
      <c r="H1443" s="22">
        <f t="shared" si="110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109"/>
        <v>0</v>
      </c>
      <c r="H1444" s="22">
        <f t="shared" si="110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109"/>
        <v>200</v>
      </c>
      <c r="H1445" s="22">
        <f t="shared" si="110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109"/>
        <v>0</v>
      </c>
      <c r="H1446" s="22">
        <f t="shared" si="110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109"/>
        <v>0</v>
      </c>
      <c r="H1447" s="22">
        <f t="shared" si="110"/>
        <v>0</v>
      </c>
    </row>
    <row r="1448" spans="1:8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109"/>
        <v>160</v>
      </c>
      <c r="H1448" s="22">
        <f t="shared" si="110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109"/>
        <v>260</v>
      </c>
      <c r="H1449" s="22">
        <f t="shared" si="110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109"/>
        <v>150</v>
      </c>
      <c r="H1450" s="22">
        <f t="shared" si="110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109"/>
        <v>25</v>
      </c>
      <c r="H1451" s="22">
        <f t="shared" si="110"/>
        <v>2.0833333333333335</v>
      </c>
    </row>
    <row r="1452" spans="1:8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109"/>
        <v>0</v>
      </c>
      <c r="H1452" s="22">
        <f t="shared" si="110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109"/>
        <v>0</v>
      </c>
      <c r="H1453" s="22">
        <f t="shared" si="110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109"/>
        <v>0</v>
      </c>
      <c r="H1454" s="22">
        <f t="shared" si="110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109"/>
        <v>0</v>
      </c>
      <c r="H1455" s="22">
        <f t="shared" si="110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109"/>
        <v>0</v>
      </c>
      <c r="H1456" s="22">
        <f t="shared" si="110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109"/>
        <v>0</v>
      </c>
      <c r="H1457" s="22">
        <f t="shared" si="110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109"/>
        <v>0</v>
      </c>
      <c r="H1458" s="22">
        <f t="shared" si="110"/>
        <v>0</v>
      </c>
    </row>
    <row r="1459" spans="1:8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110"/>
        <v>0</v>
      </c>
    </row>
    <row r="1460" spans="1:8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109"/>
        <v>0</v>
      </c>
      <c r="H1460" s="22">
        <f t="shared" si="110"/>
        <v>0</v>
      </c>
    </row>
    <row r="1461" spans="1:8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109"/>
        <v>0</v>
      </c>
      <c r="H1461" s="22">
        <f t="shared" si="110"/>
        <v>0</v>
      </c>
    </row>
    <row r="1462" spans="1:8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109"/>
        <v>0</v>
      </c>
      <c r="H1462" s="22">
        <f t="shared" si="110"/>
        <v>0</v>
      </c>
    </row>
    <row r="1463" spans="1:8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109"/>
        <v>0</v>
      </c>
      <c r="H1463" s="22">
        <f t="shared" si="110"/>
        <v>0</v>
      </c>
    </row>
    <row r="1464" spans="1:8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109"/>
        <v>0</v>
      </c>
      <c r="H1464" s="22">
        <f t="shared" si="110"/>
        <v>0</v>
      </c>
    </row>
    <row r="1465" spans="1:8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109"/>
        <v>0</v>
      </c>
      <c r="H1465" s="22">
        <f t="shared" si="110"/>
        <v>0</v>
      </c>
    </row>
    <row r="1466" spans="1:8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110"/>
        <v>0</v>
      </c>
    </row>
    <row r="1467" spans="1:8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109"/>
        <v>0</v>
      </c>
      <c r="H1467" s="22">
        <f t="shared" si="110"/>
        <v>0</v>
      </c>
    </row>
    <row r="1468" spans="1:8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109"/>
        <v>0</v>
      </c>
      <c r="H1468" s="22">
        <f t="shared" si="110"/>
        <v>0</v>
      </c>
    </row>
    <row r="1469" spans="1:8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109"/>
        <v>0</v>
      </c>
      <c r="H1469" s="22">
        <f t="shared" si="110"/>
        <v>0</v>
      </c>
    </row>
    <row r="1470" spans="1:8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110"/>
        <v>0</v>
      </c>
    </row>
    <row r="1471" spans="1:8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110"/>
        <v>0</v>
      </c>
    </row>
    <row r="1472" spans="1:8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109"/>
        <v>0</v>
      </c>
      <c r="H1472" s="22">
        <f t="shared" si="110"/>
        <v>0</v>
      </c>
    </row>
    <row r="1473" spans="1:8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110"/>
        <v>0</v>
      </c>
    </row>
    <row r="1474" spans="1:8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110"/>
        <v>0</v>
      </c>
    </row>
    <row r="1475" spans="1:8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109"/>
        <v>0</v>
      </c>
      <c r="H1475" s="22">
        <f t="shared" si="110"/>
        <v>0</v>
      </c>
    </row>
    <row r="1476" spans="1:8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109"/>
        <v>0</v>
      </c>
      <c r="H1476" s="22">
        <f t="shared" si="110"/>
        <v>0</v>
      </c>
    </row>
    <row r="1477" spans="1:8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109"/>
        <v>0</v>
      </c>
      <c r="H1477" s="22">
        <f t="shared" si="110"/>
        <v>0</v>
      </c>
    </row>
    <row r="1478" spans="1:8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109"/>
        <v>0</v>
      </c>
      <c r="H1478" s="22">
        <f t="shared" si="110"/>
        <v>0</v>
      </c>
    </row>
    <row r="1479" spans="1:8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109"/>
        <v>0</v>
      </c>
      <c r="H1479" s="22">
        <f t="shared" si="110"/>
        <v>0</v>
      </c>
    </row>
    <row r="1480" spans="1:8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109"/>
        <v>0</v>
      </c>
      <c r="H1480" s="22">
        <f t="shared" si="110"/>
        <v>0</v>
      </c>
    </row>
    <row r="1481" spans="1:8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109"/>
        <v>0</v>
      </c>
      <c r="H1481" s="22">
        <f t="shared" si="110"/>
        <v>0</v>
      </c>
    </row>
    <row r="1482" spans="1:8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109"/>
        <v>0</v>
      </c>
      <c r="H1482" s="22">
        <f t="shared" si="110"/>
        <v>0</v>
      </c>
    </row>
    <row r="1483" spans="1:8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109"/>
        <v>0</v>
      </c>
      <c r="H1483" s="22">
        <f t="shared" si="110"/>
        <v>0</v>
      </c>
    </row>
    <row r="1484" spans="1:8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109"/>
        <v>0</v>
      </c>
      <c r="H1484" s="22">
        <f t="shared" si="110"/>
        <v>0</v>
      </c>
    </row>
    <row r="1485" spans="1:8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109"/>
        <v>0</v>
      </c>
      <c r="H1485" s="22">
        <f t="shared" si="110"/>
        <v>0</v>
      </c>
    </row>
    <row r="1486" spans="1:8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109"/>
        <v>3491.6</v>
      </c>
      <c r="H1486" s="22">
        <f t="shared" si="110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109"/>
        <v>699.5</v>
      </c>
      <c r="H1487" s="22">
        <f t="shared" si="110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109"/>
        <v>0</v>
      </c>
      <c r="H1488" s="22">
        <f t="shared" si="110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109"/>
        <v>0</v>
      </c>
      <c r="H1489" s="22">
        <f t="shared" si="110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109"/>
        <v>0</v>
      </c>
      <c r="H1490" s="22">
        <f t="shared" si="110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109"/>
        <v>192.07499999999999</v>
      </c>
      <c r="H1491" s="22">
        <f t="shared" si="110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109"/>
        <v>0</v>
      </c>
      <c r="H1492" s="22">
        <f t="shared" si="110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109"/>
        <v>0</v>
      </c>
      <c r="H1493" s="22">
        <f t="shared" si="110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109"/>
        <v>0</v>
      </c>
      <c r="H1494" s="22">
        <f t="shared" si="110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109"/>
        <v>0</v>
      </c>
      <c r="H1495" s="22">
        <f t="shared" si="110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109"/>
        <v>2943.5</v>
      </c>
      <c r="H1496" s="22">
        <f t="shared" si="110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109"/>
        <v>2958</v>
      </c>
      <c r="H1497" s="22">
        <f t="shared" si="110"/>
        <v>246.5</v>
      </c>
    </row>
    <row r="1498" spans="1:8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109"/>
        <v>0</v>
      </c>
      <c r="H1498" s="22">
        <f t="shared" si="110"/>
        <v>0</v>
      </c>
    </row>
    <row r="1499" spans="1:8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109"/>
        <v>0</v>
      </c>
      <c r="H1499" s="22">
        <f t="shared" si="110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109"/>
        <v>990</v>
      </c>
      <c r="H1500" s="22">
        <f t="shared" si="110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109"/>
        <v>1995</v>
      </c>
      <c r="H1501" s="22">
        <f t="shared" si="110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109"/>
        <v>185.33199999999999</v>
      </c>
      <c r="H1502" s="22">
        <f t="shared" si="110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109"/>
        <v>0</v>
      </c>
      <c r="H1503" s="22">
        <f t="shared" si="110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109"/>
        <v>0</v>
      </c>
      <c r="H1504" s="22">
        <f t="shared" si="110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t="shared" ref="G1505:G1515" si="111">F1505/10</f>
        <v>0</v>
      </c>
      <c r="H1505" s="22">
        <f t="shared" ref="H1505:H1515" si="112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111"/>
        <v>0</v>
      </c>
      <c r="H1506" s="22">
        <f t="shared" si="112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111"/>
        <v>0</v>
      </c>
      <c r="H1507" s="22">
        <f t="shared" si="112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111"/>
        <v>0</v>
      </c>
      <c r="H1508" s="22">
        <f t="shared" si="112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111"/>
        <v>0</v>
      </c>
      <c r="H1509" s="22">
        <f t="shared" si="112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111"/>
        <v>0</v>
      </c>
      <c r="H1510" s="22">
        <f t="shared" si="112"/>
        <v>0</v>
      </c>
    </row>
    <row r="1511" spans="1:8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111"/>
        <v>0</v>
      </c>
      <c r="H1511" s="22">
        <f t="shared" si="112"/>
        <v>0</v>
      </c>
    </row>
    <row r="1512" spans="1:8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111"/>
        <v>0</v>
      </c>
      <c r="H1512" s="22">
        <f t="shared" si="112"/>
        <v>0</v>
      </c>
    </row>
    <row r="1513" spans="1:8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111"/>
        <v>0</v>
      </c>
      <c r="H1513" s="22">
        <f t="shared" si="112"/>
        <v>0</v>
      </c>
    </row>
    <row r="1514" spans="1:8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111"/>
        <v>0</v>
      </c>
      <c r="H1514" s="22">
        <f t="shared" si="112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111"/>
        <v>0</v>
      </c>
      <c r="H1515" s="52">
        <f t="shared" si="112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1:8">
      <c r="F1520" s="256"/>
      <c r="G1520" s="256"/>
      <c r="H1520" s="256"/>
    </row>
    <row r="1521" spans="1:8">
      <c r="F1521" s="256"/>
      <c r="G1521" s="256"/>
      <c r="H1521" s="256"/>
    </row>
    <row r="1522" spans="1:8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 t="shared" ref="G1528:G1531" si="113">F1528/10</f>
        <v>0</v>
      </c>
      <c r="H1528" s="22">
        <f t="shared" ref="H1528:H1531" si="114"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 t="shared" si="113"/>
        <v>0</v>
      </c>
      <c r="H1529" s="22">
        <f t="shared" si="114"/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 t="shared" si="113"/>
        <v>0</v>
      </c>
      <c r="H1530" s="22">
        <f t="shared" si="114"/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 t="shared" si="113"/>
        <v>0</v>
      </c>
      <c r="H1531" s="52">
        <f t="shared" si="114"/>
        <v>0</v>
      </c>
    </row>
    <row r="1532" spans="1:8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1:8">
      <c r="F1536" s="256"/>
      <c r="G1536" s="256"/>
      <c r="H1536" s="256"/>
    </row>
    <row r="1537" spans="1:8">
      <c r="F1537" s="256"/>
      <c r="G1537" s="256"/>
      <c r="H1537" s="256"/>
    </row>
    <row r="1538" spans="1:8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t="shared" ref="G1543:G1560" si="115">F1543/10</f>
        <v>0</v>
      </c>
      <c r="H1543" s="22">
        <f t="shared" ref="H1543:H1573" si="116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115"/>
        <v>0</v>
      </c>
      <c r="H1544" s="22">
        <f t="shared" si="116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115"/>
        <v>0</v>
      </c>
      <c r="H1545" s="22">
        <f t="shared" si="116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115"/>
        <v>0</v>
      </c>
      <c r="H1546" s="22">
        <f t="shared" si="116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115"/>
        <v>0</v>
      </c>
      <c r="H1547" s="22">
        <f t="shared" si="116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115"/>
        <v>0</v>
      </c>
      <c r="H1548" s="22">
        <f t="shared" si="116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115"/>
        <v>0</v>
      </c>
      <c r="H1549" s="22">
        <f t="shared" si="116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116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115"/>
        <v>0</v>
      </c>
      <c r="H1551" s="22">
        <f t="shared" si="116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115"/>
        <v>0</v>
      </c>
      <c r="H1552" s="22">
        <f t="shared" si="116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115"/>
        <v>0</v>
      </c>
      <c r="H1553" s="22">
        <f t="shared" si="116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115"/>
        <v>0</v>
      </c>
      <c r="H1554" s="22">
        <f t="shared" si="116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115"/>
        <v>0</v>
      </c>
      <c r="H1555" s="22">
        <f t="shared" si="116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115"/>
        <v>0</v>
      </c>
      <c r="H1556" s="22">
        <f t="shared" si="116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115"/>
        <v>0</v>
      </c>
      <c r="H1557" s="22">
        <f t="shared" si="116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115"/>
        <v>0</v>
      </c>
      <c r="H1558" s="22">
        <f t="shared" si="116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115"/>
        <v>0</v>
      </c>
      <c r="H1559" s="22">
        <f t="shared" si="116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115"/>
        <v>2610</v>
      </c>
      <c r="H1560" s="22">
        <f t="shared" si="116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116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t="shared" ref="G1562:G1567" si="117">F1562/10</f>
        <v>1474.5920000000001</v>
      </c>
      <c r="H1562" s="22">
        <f t="shared" si="116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9242.8799999999992</v>
      </c>
      <c r="G1563" s="21">
        <f t="shared" si="117"/>
        <v>924.2879999999999</v>
      </c>
      <c r="H1563" s="22">
        <f t="shared" si="116"/>
        <v>77.023999999999987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117"/>
        <v>750.75</v>
      </c>
      <c r="H1564" s="22">
        <f t="shared" si="116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117"/>
        <v>0</v>
      </c>
      <c r="H1565" s="22">
        <f t="shared" si="116"/>
        <v>0</v>
      </c>
    </row>
    <row r="1566" spans="1:8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117"/>
        <v>0</v>
      </c>
      <c r="H1566" s="22">
        <f t="shared" si="116"/>
        <v>0</v>
      </c>
    </row>
    <row r="1567" spans="1:8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117"/>
        <v>0</v>
      </c>
      <c r="H1567" s="22">
        <f t="shared" si="116"/>
        <v>0</v>
      </c>
    </row>
    <row r="1568" spans="1:8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116"/>
        <v>0</v>
      </c>
    </row>
    <row r="1569" spans="1:8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 t="shared" ref="G1569:G1573" si="118">F1569/10</f>
        <v>0</v>
      </c>
      <c r="H1569" s="22">
        <f t="shared" si="116"/>
        <v>0</v>
      </c>
    </row>
    <row r="1570" spans="1:8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 t="shared" si="118"/>
        <v>0</v>
      </c>
      <c r="H1570" s="22">
        <f t="shared" si="116"/>
        <v>0</v>
      </c>
    </row>
    <row r="1571" spans="1:8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 t="shared" si="118"/>
        <v>3472.924</v>
      </c>
      <c r="H1571" s="22">
        <f t="shared" si="116"/>
        <v>289.41033333333331</v>
      </c>
    </row>
    <row r="1572" spans="1:8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 t="shared" si="118"/>
        <v>3476.636</v>
      </c>
      <c r="H1572" s="22">
        <f t="shared" si="116"/>
        <v>289.71966666666668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 t="shared" si="118"/>
        <v>676.28</v>
      </c>
      <c r="H1573" s="52">
        <f t="shared" si="116"/>
        <v>56.356666666666662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1:8">
      <c r="F1578" s="256"/>
      <c r="G1578" s="256"/>
      <c r="H1578" s="256"/>
    </row>
    <row r="1579" spans="1:8">
      <c r="F1579" s="256"/>
      <c r="G1579" s="256"/>
      <c r="H1579" s="256"/>
    </row>
    <row r="1580" spans="1:8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t="shared" ref="G1585:G1602" si="119">F1585/10</f>
        <v>357.9</v>
      </c>
      <c r="H1585" s="47">
        <f t="shared" ref="H1585:H1602" si="120">G1585/12</f>
        <v>29.824999999999999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119"/>
        <v>1492.759</v>
      </c>
      <c r="H1586" s="47">
        <f t="shared" si="120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119"/>
        <v>90</v>
      </c>
      <c r="H1587" s="47">
        <f t="shared" si="120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4673.9799999999996</v>
      </c>
      <c r="G1588" s="46">
        <f t="shared" si="119"/>
        <v>467.39799999999997</v>
      </c>
      <c r="H1588" s="47">
        <f t="shared" si="120"/>
        <v>38.949833333333331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119"/>
        <v>577.6</v>
      </c>
      <c r="H1589" s="47">
        <f t="shared" si="120"/>
        <v>48.133333333333333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119"/>
        <v>1147.9360000000001</v>
      </c>
      <c r="H1590" s="47">
        <f t="shared" si="120"/>
        <v>95.661333333333346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119"/>
        <v>693.21600000000001</v>
      </c>
      <c r="H1591" s="47">
        <f t="shared" si="120"/>
        <v>57.768000000000001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119"/>
        <v>0</v>
      </c>
      <c r="H1592" s="47">
        <f t="shared" si="120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119"/>
        <v>811.30399999999997</v>
      </c>
      <c r="H1593" s="47">
        <f t="shared" si="120"/>
        <v>67.608666666666664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4129.6000000000004</v>
      </c>
      <c r="G1594" s="46">
        <f t="shared" si="119"/>
        <v>412.96000000000004</v>
      </c>
      <c r="H1594" s="47">
        <f t="shared" si="120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119"/>
        <v>0</v>
      </c>
      <c r="H1595" s="47">
        <f t="shared" si="120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119"/>
        <v>0</v>
      </c>
      <c r="H1596" s="47">
        <f t="shared" si="120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119"/>
        <v>0</v>
      </c>
      <c r="H1597" s="47">
        <f t="shared" si="120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119"/>
        <v>0</v>
      </c>
      <c r="H1598" s="47">
        <f t="shared" si="120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119"/>
        <v>0</v>
      </c>
      <c r="H1599" s="47">
        <f t="shared" si="120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119"/>
        <v>0</v>
      </c>
      <c r="H1600" s="47">
        <f t="shared" si="120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119"/>
        <v>0</v>
      </c>
      <c r="H1601" s="47">
        <f t="shared" si="120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119"/>
        <v>0</v>
      </c>
      <c r="H1602" s="47">
        <f t="shared" si="120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t="shared" ref="G1603:G1625" si="121">F1603/10</f>
        <v>1249.9000000000001</v>
      </c>
      <c r="H1603" s="22">
        <f t="shared" ref="H1603:H1625" si="122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121"/>
        <v>736.6</v>
      </c>
      <c r="H1604" s="22">
        <f t="shared" si="122"/>
        <v>61.383333333333333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121"/>
        <v>0</v>
      </c>
      <c r="H1605" s="22">
        <f t="shared" si="122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121"/>
        <v>0</v>
      </c>
      <c r="H1606" s="22">
        <f t="shared" si="122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121"/>
        <v>0</v>
      </c>
      <c r="H1607" s="22">
        <f t="shared" si="122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121"/>
        <v>0</v>
      </c>
      <c r="H1608" s="22">
        <f t="shared" si="122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121"/>
        <v>0</v>
      </c>
      <c r="H1609" s="22">
        <f t="shared" si="122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121"/>
        <v>0</v>
      </c>
      <c r="H1610" s="22">
        <f t="shared" si="122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121"/>
        <v>0</v>
      </c>
      <c r="H1611" s="22">
        <f t="shared" si="122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121"/>
        <v>0</v>
      </c>
      <c r="H1612" s="22">
        <f t="shared" si="122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121"/>
        <v>0</v>
      </c>
      <c r="H1613" s="22">
        <f t="shared" si="122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121"/>
        <v>0</v>
      </c>
      <c r="H1614" s="22">
        <f t="shared" si="122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121"/>
        <v>0</v>
      </c>
      <c r="H1615" s="22">
        <f t="shared" si="122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121"/>
        <v>0</v>
      </c>
      <c r="H1616" s="22">
        <f t="shared" si="122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121"/>
        <v>3400</v>
      </c>
      <c r="H1617" s="22">
        <f t="shared" si="122"/>
        <v>283.33333333333331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121"/>
        <v>0</v>
      </c>
      <c r="H1618" s="22">
        <f t="shared" si="122"/>
        <v>0</v>
      </c>
    </row>
    <row r="1619" spans="1:8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121"/>
        <v>0</v>
      </c>
      <c r="H1619" s="22">
        <f t="shared" si="122"/>
        <v>0</v>
      </c>
    </row>
    <row r="1620" spans="1:8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121"/>
        <v>0</v>
      </c>
      <c r="H1620" s="22">
        <f t="shared" si="122"/>
        <v>0</v>
      </c>
    </row>
    <row r="1621" spans="1:8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121"/>
        <v>0</v>
      </c>
      <c r="H1621" s="22">
        <f t="shared" si="122"/>
        <v>0</v>
      </c>
    </row>
    <row r="1622" spans="1:8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121"/>
        <v>0</v>
      </c>
      <c r="H1622" s="22">
        <f t="shared" si="122"/>
        <v>0</v>
      </c>
    </row>
    <row r="1623" spans="1:8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121"/>
        <v>0</v>
      </c>
      <c r="H1623" s="22">
        <f t="shared" si="122"/>
        <v>0</v>
      </c>
    </row>
    <row r="1624" spans="1:8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121"/>
        <v>0</v>
      </c>
      <c r="H1624" s="22">
        <f t="shared" si="122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121"/>
        <v>0</v>
      </c>
      <c r="H1625" s="52">
        <f t="shared" si="122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980.19774999999981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1:8">
      <c r="F1630" s="256"/>
      <c r="G1630" s="256"/>
      <c r="H1630" s="256"/>
    </row>
    <row r="1631" spans="1:8">
      <c r="F1631" s="256"/>
      <c r="G1631" s="256"/>
      <c r="H1631" s="256"/>
    </row>
    <row r="1632" spans="1:8">
      <c r="F1632" s="256"/>
      <c r="G1632" s="256"/>
      <c r="H1632" s="256"/>
    </row>
    <row r="1633" spans="1:8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632.20000000000005</v>
      </c>
      <c r="H1637" s="47">
        <f>G1637/12</f>
        <v>52.683333333333337</v>
      </c>
    </row>
    <row r="1638" spans="1:8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t="shared" ref="G1638:G1667" si="123">F1638/10</f>
        <v>626.4</v>
      </c>
      <c r="H1638" s="47">
        <f t="shared" ref="H1638:H1667" si="124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123"/>
        <v>3596</v>
      </c>
      <c r="H1639" s="47">
        <f t="shared" si="124"/>
        <v>299.66666666666669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123"/>
        <v>972.66000000000008</v>
      </c>
      <c r="H1640" s="47">
        <f t="shared" si="124"/>
        <v>81.055000000000007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123"/>
        <v>690.21</v>
      </c>
      <c r="H1641" s="47">
        <f t="shared" si="124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123"/>
        <v>5214.2</v>
      </c>
      <c r="H1642" s="47">
        <f t="shared" si="124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123"/>
        <v>4582</v>
      </c>
      <c r="H1643" s="47">
        <f t="shared" si="124"/>
        <v>381.83333333333331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123"/>
        <v>458.2</v>
      </c>
      <c r="H1644" s="47">
        <f t="shared" si="124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123"/>
        <v>3422</v>
      </c>
      <c r="H1645" s="47">
        <f t="shared" si="124"/>
        <v>285.16666666666669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123"/>
        <v>319</v>
      </c>
      <c r="H1646" s="47">
        <f t="shared" si="124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123"/>
        <v>1374.6</v>
      </c>
      <c r="H1647" s="47">
        <f t="shared" si="124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123"/>
        <v>2030</v>
      </c>
      <c r="H1648" s="47">
        <f t="shared" si="124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123"/>
        <v>449.5</v>
      </c>
      <c r="H1649" s="47">
        <f t="shared" si="124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123"/>
        <v>1980</v>
      </c>
      <c r="H1650" s="47">
        <f t="shared" si="124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123"/>
        <v>415</v>
      </c>
      <c r="H1651" s="47">
        <f t="shared" si="124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123"/>
        <v>2514</v>
      </c>
      <c r="H1652" s="47">
        <f t="shared" si="124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123"/>
        <v>838</v>
      </c>
      <c r="H1653" s="47">
        <f t="shared" si="124"/>
        <v>69.833333333333329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123"/>
        <v>1035</v>
      </c>
      <c r="H1654" s="47">
        <f t="shared" si="124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123"/>
        <v>129.5</v>
      </c>
      <c r="H1655" s="47">
        <f t="shared" si="124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123"/>
        <v>185</v>
      </c>
      <c r="H1656" s="22">
        <f t="shared" si="124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123"/>
        <v>0</v>
      </c>
      <c r="H1657" s="22">
        <f t="shared" si="124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123"/>
        <v>0</v>
      </c>
      <c r="H1658" s="22">
        <f t="shared" si="124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123"/>
        <v>0</v>
      </c>
      <c r="H1659" s="22">
        <f t="shared" si="124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123"/>
        <v>0</v>
      </c>
      <c r="H1660" s="22">
        <f t="shared" si="124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123"/>
        <v>0</v>
      </c>
      <c r="H1661" s="22">
        <f t="shared" si="124"/>
        <v>0</v>
      </c>
    </row>
    <row r="1662" spans="1:8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123"/>
        <v>0</v>
      </c>
      <c r="H1662" s="22">
        <f t="shared" si="124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123"/>
        <v>0</v>
      </c>
      <c r="H1663" s="22">
        <f t="shared" si="124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123"/>
        <v>0</v>
      </c>
      <c r="H1664" s="22">
        <f t="shared" si="124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123"/>
        <v>0</v>
      </c>
      <c r="H1665" s="22">
        <f t="shared" si="124"/>
        <v>0</v>
      </c>
    </row>
    <row r="1666" spans="1:8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123"/>
        <v>0</v>
      </c>
      <c r="H1666" s="22">
        <f t="shared" si="124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123"/>
        <v>0</v>
      </c>
      <c r="H1667" s="52">
        <f t="shared" si="124"/>
        <v>0</v>
      </c>
    </row>
    <row r="1668" spans="1:8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1:8">
      <c r="F1672" s="256"/>
      <c r="G1672" s="256"/>
      <c r="H1672" s="256"/>
    </row>
    <row r="1673" spans="1:8">
      <c r="F1673" s="256"/>
      <c r="G1673" s="256"/>
      <c r="H1673" s="256"/>
    </row>
    <row r="1674" spans="1:8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t="shared" ref="G1679:G1710" si="125">F1679/10</f>
        <v>858.4</v>
      </c>
      <c r="H1679" s="47">
        <f t="shared" ref="H1679:H1710" si="126">G1679/12</f>
        <v>71.533333333333331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25"/>
        <v>858.4</v>
      </c>
      <c r="H1680" s="47">
        <f t="shared" si="126"/>
        <v>71.533333333333331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25"/>
        <v>4060</v>
      </c>
      <c r="H1681" s="47">
        <f t="shared" si="126"/>
        <v>338.33333333333331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25"/>
        <v>342.2</v>
      </c>
      <c r="H1682" s="47">
        <f t="shared" si="126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25"/>
        <v>3108.8</v>
      </c>
      <c r="H1683" s="47">
        <f t="shared" si="126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25"/>
        <v>1131</v>
      </c>
      <c r="H1684" s="47">
        <f t="shared" si="126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25"/>
        <v>757.48</v>
      </c>
      <c r="H1685" s="47">
        <f t="shared" si="126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25"/>
        <v>393.24</v>
      </c>
      <c r="H1686" s="47">
        <f t="shared" si="126"/>
        <v>32.770000000000003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25"/>
        <v>3043.2599999999998</v>
      </c>
      <c r="H1687" s="47">
        <f t="shared" si="126"/>
        <v>253.60499999999999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25"/>
        <v>224.45999999999998</v>
      </c>
      <c r="H1688" s="47">
        <f t="shared" si="126"/>
        <v>18.704999999999998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25"/>
        <v>455</v>
      </c>
      <c r="H1689" s="47">
        <f t="shared" si="126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25"/>
        <v>923.98199999999997</v>
      </c>
      <c r="H1690" s="47">
        <f t="shared" si="126"/>
        <v>76.998499999999993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25"/>
        <v>1832.8</v>
      </c>
      <c r="H1691" s="47">
        <f t="shared" si="126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25"/>
        <v>858.4</v>
      </c>
      <c r="H1692" s="47">
        <f t="shared" si="126"/>
        <v>71.533333333333331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25"/>
        <v>1612.4</v>
      </c>
      <c r="H1693" s="47">
        <f t="shared" si="126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4164.3999999999996</v>
      </c>
      <c r="G1694" s="46">
        <f t="shared" si="125"/>
        <v>416.43999999999994</v>
      </c>
      <c r="H1694" s="47">
        <f t="shared" si="126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25"/>
        <v>672.8</v>
      </c>
      <c r="H1695" s="47">
        <f t="shared" si="126"/>
        <v>56.066666666666663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25"/>
        <v>345.1</v>
      </c>
      <c r="H1696" s="47">
        <f t="shared" si="126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25"/>
        <v>0</v>
      </c>
      <c r="H1697" s="22">
        <f t="shared" si="126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25"/>
        <v>435</v>
      </c>
      <c r="H1698" s="22">
        <f t="shared" si="126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25"/>
        <v>1038.2</v>
      </c>
      <c r="H1699" s="22">
        <f t="shared" si="126"/>
        <v>86.516666666666666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25"/>
        <v>661.2</v>
      </c>
      <c r="H1700" s="22">
        <f t="shared" si="126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25"/>
        <v>226.2</v>
      </c>
      <c r="H1701" s="22">
        <f t="shared" si="126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25"/>
        <v>1155.2069999999999</v>
      </c>
      <c r="H1702" s="22">
        <f t="shared" si="126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25"/>
        <v>699.5</v>
      </c>
      <c r="H1703" s="22">
        <f t="shared" si="126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25"/>
        <v>0</v>
      </c>
      <c r="H1704" s="22">
        <f t="shared" si="126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25"/>
        <v>0</v>
      </c>
      <c r="H1705" s="22">
        <f t="shared" si="126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25"/>
        <v>0</v>
      </c>
      <c r="H1706" s="22">
        <f t="shared" si="126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25"/>
        <v>0</v>
      </c>
      <c r="H1707" s="22">
        <f t="shared" si="126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25"/>
        <v>0</v>
      </c>
      <c r="H1708" s="21">
        <f t="shared" si="126"/>
        <v>0</v>
      </c>
    </row>
    <row r="1709" spans="1:8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25"/>
        <v>0</v>
      </c>
      <c r="H1709" s="21">
        <f t="shared" si="126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25"/>
        <v>0</v>
      </c>
      <c r="H1710" s="51">
        <f t="shared" si="126"/>
        <v>0</v>
      </c>
    </row>
    <row r="1711" spans="1:8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1:8">
      <c r="F1715" s="256"/>
      <c r="G1715" s="256"/>
      <c r="H1715" s="256"/>
    </row>
    <row r="1716" spans="1:8">
      <c r="F1716" s="256"/>
      <c r="G1716" s="256"/>
      <c r="H1716" s="256"/>
    </row>
    <row r="1717" spans="1:8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t="shared" ref="G1722:G1746" si="127">F1722/10</f>
        <v>870</v>
      </c>
      <c r="H1722" s="47">
        <f t="shared" ref="H1722:H1746" si="128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27"/>
        <v>0</v>
      </c>
      <c r="H1723" s="47">
        <f t="shared" si="128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27"/>
        <v>0</v>
      </c>
      <c r="H1724" s="47">
        <f t="shared" si="128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27"/>
        <v>299.8</v>
      </c>
      <c r="H1725" s="47">
        <f t="shared" si="128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27"/>
        <v>4187.6000000000004</v>
      </c>
      <c r="H1726" s="47">
        <f t="shared" si="128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27"/>
        <v>0</v>
      </c>
      <c r="H1727" s="47">
        <f t="shared" si="128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27"/>
        <v>3730</v>
      </c>
      <c r="H1728" s="47">
        <f t="shared" si="128"/>
        <v>310.83333333333331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27"/>
        <v>4234</v>
      </c>
      <c r="H1729" s="47">
        <f t="shared" si="128"/>
        <v>352.83333333333331</v>
      </c>
    </row>
    <row r="1730" spans="1:8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27"/>
        <v>0</v>
      </c>
      <c r="H1730" s="47">
        <f t="shared" si="128"/>
        <v>0</v>
      </c>
    </row>
    <row r="1731" spans="1:8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27"/>
        <v>0</v>
      </c>
      <c r="H1731" s="47">
        <f t="shared" si="128"/>
        <v>0</v>
      </c>
    </row>
    <row r="1732" spans="1:8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27"/>
        <v>0</v>
      </c>
      <c r="H1732" s="47">
        <f t="shared" si="128"/>
        <v>0</v>
      </c>
    </row>
    <row r="1733" spans="1:8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27"/>
        <v>0</v>
      </c>
      <c r="H1733" s="47">
        <f t="shared" si="128"/>
        <v>0</v>
      </c>
    </row>
    <row r="1734" spans="1:8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27"/>
        <v>0</v>
      </c>
      <c r="H1734" s="47">
        <f t="shared" si="128"/>
        <v>0</v>
      </c>
    </row>
    <row r="1735" spans="1:8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27"/>
        <v>0</v>
      </c>
      <c r="H1735" s="47">
        <f t="shared" si="128"/>
        <v>0</v>
      </c>
    </row>
    <row r="1736" spans="1:8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27"/>
        <v>285.64099999999996</v>
      </c>
      <c r="H1736" s="47">
        <f t="shared" si="128"/>
        <v>23.803416666666664</v>
      </c>
    </row>
    <row r="1737" spans="1:8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4861.6000000000004</v>
      </c>
      <c r="G1737" s="46">
        <f t="shared" si="127"/>
        <v>486.16</v>
      </c>
      <c r="H1737" s="47">
        <f t="shared" si="128"/>
        <v>40.513333333333335</v>
      </c>
    </row>
    <row r="1738" spans="1:8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27"/>
        <v>0</v>
      </c>
      <c r="H1738" s="47">
        <f t="shared" si="128"/>
        <v>0</v>
      </c>
    </row>
    <row r="1739" spans="1:8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27"/>
        <v>0</v>
      </c>
      <c r="H1739" s="47">
        <f t="shared" si="128"/>
        <v>0</v>
      </c>
    </row>
    <row r="1740" spans="1:8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27"/>
        <v>0</v>
      </c>
      <c r="H1740" s="22">
        <f t="shared" si="128"/>
        <v>0</v>
      </c>
    </row>
    <row r="1741" spans="1:8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27"/>
        <v>0</v>
      </c>
      <c r="H1741" s="22">
        <f t="shared" si="128"/>
        <v>0</v>
      </c>
    </row>
    <row r="1742" spans="1:8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28"/>
        <v>0</v>
      </c>
    </row>
    <row r="1743" spans="1:8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27"/>
        <v>0</v>
      </c>
      <c r="H1743" s="22">
        <f t="shared" si="128"/>
        <v>0</v>
      </c>
    </row>
    <row r="1744" spans="1:8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27"/>
        <v>0</v>
      </c>
      <c r="H1744" s="22">
        <f t="shared" si="128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27"/>
        <v>0</v>
      </c>
      <c r="H1745" s="22">
        <f t="shared" si="128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27"/>
        <v>0</v>
      </c>
      <c r="H1746" s="52">
        <f t="shared" si="128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>
      <c r="A1751" s="151"/>
      <c r="F1751" s="256"/>
      <c r="G1751" s="256"/>
      <c r="H1751" s="256"/>
    </row>
    <row r="1752" spans="1:8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1.5082500000000001</v>
      </c>
    </row>
    <row r="1757" spans="1:8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t="shared" ref="G1757:G1825" si="129">F1757/10</f>
        <v>344.20300000000003</v>
      </c>
      <c r="H1757" s="47">
        <f t="shared" ref="H1757:H1825" si="130">G1757/12</f>
        <v>28.683583333333335</v>
      </c>
    </row>
    <row r="1758" spans="1:8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29"/>
        <v>619.50099999999998</v>
      </c>
      <c r="H1758" s="47">
        <f t="shared" si="130"/>
        <v>51.625083333333329</v>
      </c>
    </row>
    <row r="1759" spans="1:8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29"/>
        <v>619.50099999999998</v>
      </c>
      <c r="H1759" s="47">
        <f t="shared" si="130"/>
        <v>51.625083333333329</v>
      </c>
    </row>
    <row r="1760" spans="1:8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29"/>
        <v>1499.5</v>
      </c>
      <c r="H1760" s="47">
        <f t="shared" si="130"/>
        <v>124.95833333333333</v>
      </c>
    </row>
    <row r="1761" spans="1:8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29"/>
        <v>1499.5</v>
      </c>
      <c r="H1761" s="47">
        <f t="shared" si="130"/>
        <v>124.95833333333333</v>
      </c>
    </row>
    <row r="1762" spans="1:8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29"/>
        <v>1499.5</v>
      </c>
      <c r="H1762" s="47">
        <f t="shared" si="130"/>
        <v>124.95833333333333</v>
      </c>
    </row>
    <row r="1763" spans="1:8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29"/>
        <v>1499.5</v>
      </c>
      <c r="H1763" s="47">
        <f t="shared" si="130"/>
        <v>124.95833333333333</v>
      </c>
    </row>
    <row r="1764" spans="1:8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29"/>
        <v>1499.5</v>
      </c>
      <c r="H1764" s="47">
        <f t="shared" si="130"/>
        <v>124.95833333333333</v>
      </c>
    </row>
    <row r="1765" spans="1:8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2538.8000000000002</v>
      </c>
      <c r="G1765" s="46">
        <f t="shared" si="129"/>
        <v>253.88000000000002</v>
      </c>
      <c r="H1765" s="47">
        <f t="shared" si="130"/>
        <v>21.15666666666667</v>
      </c>
    </row>
    <row r="1766" spans="1:8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2538.8000000000002</v>
      </c>
      <c r="G1766" s="46">
        <f t="shared" si="129"/>
        <v>253.88000000000002</v>
      </c>
      <c r="H1766" s="47">
        <f t="shared" si="130"/>
        <v>21.15666666666667</v>
      </c>
    </row>
    <row r="1767" spans="1:8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2538.8000000000002</v>
      </c>
      <c r="G1767" s="46">
        <f t="shared" si="129"/>
        <v>253.88000000000002</v>
      </c>
      <c r="H1767" s="47">
        <f t="shared" si="130"/>
        <v>21.15666666666667</v>
      </c>
    </row>
    <row r="1768" spans="1:8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2538.8000000000002</v>
      </c>
      <c r="G1768" s="46">
        <f t="shared" si="129"/>
        <v>253.88000000000002</v>
      </c>
      <c r="H1768" s="47">
        <f t="shared" si="130"/>
        <v>21.15666666666667</v>
      </c>
    </row>
    <row r="1769" spans="1:8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2534.9899999999998</v>
      </c>
      <c r="G1769" s="46">
        <f t="shared" si="129"/>
        <v>253.49899999999997</v>
      </c>
      <c r="H1769" s="47">
        <f t="shared" si="130"/>
        <v>21.124916666666664</v>
      </c>
    </row>
    <row r="1770" spans="1:8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29"/>
        <v>791.07799999999997</v>
      </c>
      <c r="H1770" s="47">
        <f t="shared" si="130"/>
        <v>65.92316666666666</v>
      </c>
    </row>
    <row r="1771" spans="1:8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29"/>
        <v>2133.5</v>
      </c>
      <c r="H1771" s="47">
        <f t="shared" si="130"/>
        <v>177.79166666666666</v>
      </c>
    </row>
    <row r="1772" spans="1:8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29"/>
        <v>249.24200000000002</v>
      </c>
      <c r="H1772" s="47">
        <f t="shared" si="130"/>
        <v>20.770166666666668</v>
      </c>
    </row>
    <row r="1773" spans="1:8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29"/>
        <v>1549.559</v>
      </c>
      <c r="H1773" s="47">
        <f t="shared" si="130"/>
        <v>129.12991666666667</v>
      </c>
    </row>
    <row r="1774" spans="1:8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16808.400000000001</v>
      </c>
      <c r="G1774" s="46">
        <f t="shared" si="129"/>
        <v>1680.8400000000001</v>
      </c>
      <c r="H1774" s="47">
        <f t="shared" si="130"/>
        <v>140.07000000000002</v>
      </c>
    </row>
    <row r="1775" spans="1:8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29"/>
        <v>1414.04</v>
      </c>
      <c r="H1775" s="47">
        <f t="shared" si="130"/>
        <v>117.83666666666666</v>
      </c>
    </row>
    <row r="1776" spans="1:8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29"/>
        <v>853.76</v>
      </c>
      <c r="H1776" s="47">
        <f t="shared" si="130"/>
        <v>71.146666666666661</v>
      </c>
    </row>
    <row r="1777" spans="1:8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24189.360000000001</v>
      </c>
      <c r="G1777" s="46">
        <f t="shared" si="129"/>
        <v>2418.9360000000001</v>
      </c>
      <c r="H1777" s="47">
        <f t="shared" si="130"/>
        <v>201.578</v>
      </c>
    </row>
    <row r="1778" spans="1:8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29"/>
        <v>653.54399999999998</v>
      </c>
      <c r="H1778" s="47">
        <f t="shared" si="130"/>
        <v>54.461999999999996</v>
      </c>
    </row>
    <row r="1779" spans="1:8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29"/>
        <v>2495.1799999999998</v>
      </c>
      <c r="H1779" s="47">
        <f t="shared" si="130"/>
        <v>207.93166666666664</v>
      </c>
    </row>
    <row r="1780" spans="1:8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29"/>
        <v>551.58000000000004</v>
      </c>
      <c r="H1780" s="47">
        <f t="shared" si="130"/>
        <v>45.965000000000003</v>
      </c>
    </row>
    <row r="1781" spans="1:8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27853.919999999998</v>
      </c>
      <c r="G1781" s="46">
        <f t="shared" si="129"/>
        <v>2785.3919999999998</v>
      </c>
      <c r="H1781" s="47">
        <f t="shared" si="130"/>
        <v>232.11599999999999</v>
      </c>
    </row>
    <row r="1782" spans="1:8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29"/>
        <v>2548.752</v>
      </c>
      <c r="H1782" s="47">
        <f t="shared" si="130"/>
        <v>212.39599999999999</v>
      </c>
    </row>
    <row r="1783" spans="1:8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29"/>
        <v>5011.2</v>
      </c>
      <c r="H1783" s="47">
        <f t="shared" si="130"/>
        <v>417.59999999999997</v>
      </c>
    </row>
    <row r="1784" spans="1:8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29"/>
        <v>4519.1279999999997</v>
      </c>
      <c r="H1784" s="47">
        <f t="shared" si="130"/>
        <v>376.59399999999999</v>
      </c>
    </row>
    <row r="1785" spans="1:8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29"/>
        <v>2534.6</v>
      </c>
      <c r="H1785" s="47">
        <f t="shared" si="130"/>
        <v>211.21666666666667</v>
      </c>
    </row>
    <row r="1786" spans="1:8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29"/>
        <v>2534.6</v>
      </c>
      <c r="H1786" s="47">
        <f t="shared" si="130"/>
        <v>211.21666666666667</v>
      </c>
    </row>
    <row r="1787" spans="1:8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29"/>
        <v>3190.9479999999999</v>
      </c>
      <c r="H1787" s="47">
        <f t="shared" si="130"/>
        <v>265.91233333333332</v>
      </c>
    </row>
    <row r="1788" spans="1:8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29"/>
        <v>660.34899999999993</v>
      </c>
      <c r="H1788" s="47">
        <f t="shared" si="130"/>
        <v>55.029083333333325</v>
      </c>
    </row>
    <row r="1789" spans="1:8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29"/>
        <v>660.34899999999993</v>
      </c>
      <c r="H1789" s="47">
        <f t="shared" si="130"/>
        <v>55.029083333333325</v>
      </c>
    </row>
    <row r="1790" spans="1:8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29"/>
        <v>660.34899999999993</v>
      </c>
      <c r="H1790" s="47">
        <f t="shared" si="130"/>
        <v>55.029083333333325</v>
      </c>
    </row>
    <row r="1791" spans="1:8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29"/>
        <v>660.34899999999993</v>
      </c>
      <c r="H1791" s="47">
        <f t="shared" si="130"/>
        <v>55.029083333333325</v>
      </c>
    </row>
    <row r="1792" spans="1:8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29"/>
        <v>160</v>
      </c>
      <c r="H1792" s="47">
        <f t="shared" si="130"/>
        <v>13.333333333333334</v>
      </c>
    </row>
    <row r="1793" spans="1:8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29"/>
        <v>160</v>
      </c>
      <c r="H1793" s="47">
        <f t="shared" si="130"/>
        <v>13.333333333333334</v>
      </c>
    </row>
    <row r="1794" spans="1:8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29"/>
        <v>160</v>
      </c>
      <c r="H1794" s="47">
        <f t="shared" si="130"/>
        <v>13.333333333333334</v>
      </c>
    </row>
    <row r="1795" spans="1:8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29"/>
        <v>160</v>
      </c>
      <c r="H1795" s="47">
        <f t="shared" si="130"/>
        <v>13.333333333333334</v>
      </c>
    </row>
    <row r="1796" spans="1:8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29"/>
        <v>2684.4830000000002</v>
      </c>
      <c r="H1796" s="47">
        <f t="shared" si="130"/>
        <v>223.70691666666667</v>
      </c>
    </row>
    <row r="1797" spans="1:8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29"/>
        <v>2684.4830000000002</v>
      </c>
      <c r="H1797" s="47">
        <f t="shared" si="130"/>
        <v>223.70691666666667</v>
      </c>
    </row>
    <row r="1798" spans="1:8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29"/>
        <v>2684.4830000000002</v>
      </c>
      <c r="H1798" s="47">
        <f t="shared" si="130"/>
        <v>223.70691666666667</v>
      </c>
    </row>
    <row r="1799" spans="1:8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29"/>
        <v>2684.4830000000002</v>
      </c>
      <c r="H1799" s="47">
        <f t="shared" si="130"/>
        <v>223.70691666666667</v>
      </c>
    </row>
    <row r="1800" spans="1:8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29"/>
        <v>237.06900000000002</v>
      </c>
      <c r="H1800" s="47">
        <f t="shared" si="130"/>
        <v>19.755750000000003</v>
      </c>
    </row>
    <row r="1801" spans="1:8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29"/>
        <v>237.06900000000002</v>
      </c>
      <c r="H1801" s="47">
        <f t="shared" si="130"/>
        <v>19.755750000000003</v>
      </c>
    </row>
    <row r="1802" spans="1:8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29"/>
        <v>237.06900000000002</v>
      </c>
      <c r="H1802" s="47">
        <f t="shared" si="130"/>
        <v>19.755750000000003</v>
      </c>
    </row>
    <row r="1803" spans="1:8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29"/>
        <v>237.06900000000002</v>
      </c>
      <c r="H1803" s="47">
        <f t="shared" si="130"/>
        <v>19.755750000000003</v>
      </c>
    </row>
    <row r="1804" spans="1:8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29"/>
        <v>660.34899999999993</v>
      </c>
      <c r="H1804" s="47">
        <f t="shared" si="130"/>
        <v>55.029083333333325</v>
      </c>
    </row>
    <row r="1805" spans="1:8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29"/>
        <v>660.34899999999993</v>
      </c>
      <c r="H1805" s="47">
        <f t="shared" si="130"/>
        <v>55.029083333333325</v>
      </c>
    </row>
    <row r="1806" spans="1:8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29"/>
        <v>401.72899999999998</v>
      </c>
      <c r="H1806" s="47">
        <f t="shared" si="130"/>
        <v>33.477416666666663</v>
      </c>
    </row>
    <row r="1807" spans="1:8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29"/>
        <v>401.72899999999998</v>
      </c>
      <c r="H1807" s="47">
        <f t="shared" si="130"/>
        <v>33.477416666666663</v>
      </c>
    </row>
    <row r="1808" spans="1:8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29"/>
        <v>0</v>
      </c>
      <c r="H1808" s="47">
        <f t="shared" si="130"/>
        <v>0</v>
      </c>
    </row>
    <row r="1809" spans="1:8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29"/>
        <v>0</v>
      </c>
      <c r="H1809" s="47">
        <f t="shared" si="130"/>
        <v>0</v>
      </c>
    </row>
    <row r="1810" spans="1:8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30"/>
        <v>0</v>
      </c>
    </row>
    <row r="1811" spans="1:8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29"/>
        <v>0</v>
      </c>
      <c r="H1811" s="47">
        <f t="shared" si="130"/>
        <v>0</v>
      </c>
    </row>
    <row r="1812" spans="1:8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30"/>
        <v>0</v>
      </c>
    </row>
    <row r="1813" spans="1:8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29"/>
        <v>0</v>
      </c>
      <c r="H1813" s="22">
        <f t="shared" si="130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29"/>
        <v>1065.855</v>
      </c>
      <c r="H1814" s="22">
        <f t="shared" si="130"/>
        <v>88.821250000000006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29"/>
        <v>442.12200000000001</v>
      </c>
      <c r="H1815" s="22">
        <f t="shared" si="130"/>
        <v>36.843499999999999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29"/>
        <v>262.24200000000002</v>
      </c>
      <c r="H1816" s="22">
        <f t="shared" si="130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29"/>
        <v>0</v>
      </c>
      <c r="H1817" s="22">
        <f t="shared" si="130"/>
        <v>0</v>
      </c>
    </row>
    <row r="1818" spans="1:8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29"/>
        <v>0</v>
      </c>
      <c r="H1818" s="22">
        <f t="shared" si="130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29"/>
        <v>0</v>
      </c>
      <c r="H1819" s="22">
        <f t="shared" si="130"/>
        <v>0</v>
      </c>
    </row>
    <row r="1820" spans="1:8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29"/>
        <v>0</v>
      </c>
      <c r="H1820" s="22">
        <f t="shared" si="130"/>
        <v>0</v>
      </c>
    </row>
    <row r="1821" spans="1:8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29"/>
        <v>0</v>
      </c>
      <c r="H1821" s="22">
        <f t="shared" si="130"/>
        <v>0</v>
      </c>
    </row>
    <row r="1822" spans="1:8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29"/>
        <v>0</v>
      </c>
      <c r="H1822" s="22">
        <f t="shared" si="130"/>
        <v>0</v>
      </c>
    </row>
    <row r="1823" spans="1:8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29"/>
        <v>0</v>
      </c>
      <c r="H1823" s="22">
        <f t="shared" si="130"/>
        <v>0</v>
      </c>
    </row>
    <row r="1824" spans="1:8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29"/>
        <v>0</v>
      </c>
      <c r="H1824" s="22">
        <f t="shared" si="130"/>
        <v>0</v>
      </c>
    </row>
    <row r="1825" spans="1:8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29"/>
        <v>0</v>
      </c>
      <c r="H1825" s="22">
        <f t="shared" si="130"/>
        <v>0</v>
      </c>
    </row>
    <row r="1826" spans="1:8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t="shared" ref="G1826:G1837" si="131">F1826/10</f>
        <v>0</v>
      </c>
      <c r="H1826" s="22">
        <f t="shared" ref="H1826:H1837" si="132">G1826/12</f>
        <v>0</v>
      </c>
    </row>
    <row r="1827" spans="1:8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31"/>
        <v>0</v>
      </c>
      <c r="H1827" s="22">
        <f t="shared" si="132"/>
        <v>0</v>
      </c>
    </row>
    <row r="1828" spans="1:8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31"/>
        <v>0</v>
      </c>
      <c r="H1828" s="22">
        <f t="shared" si="132"/>
        <v>0</v>
      </c>
    </row>
    <row r="1829" spans="1:8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31"/>
        <v>0</v>
      </c>
      <c r="H1829" s="22">
        <f t="shared" si="132"/>
        <v>0</v>
      </c>
    </row>
    <row r="1830" spans="1:8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31"/>
        <v>0</v>
      </c>
      <c r="H1830" s="22">
        <f t="shared" si="132"/>
        <v>0</v>
      </c>
    </row>
    <row r="1831" spans="1:8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31"/>
        <v>0</v>
      </c>
      <c r="H1831" s="21">
        <f t="shared" si="132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31"/>
        <v>0</v>
      </c>
      <c r="H1832" s="21">
        <f t="shared" si="132"/>
        <v>0</v>
      </c>
    </row>
    <row r="1833" spans="1:8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31"/>
        <v>0</v>
      </c>
      <c r="H1833" s="21">
        <f t="shared" si="132"/>
        <v>0</v>
      </c>
    </row>
    <row r="1834" spans="1:8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31"/>
        <v>0</v>
      </c>
      <c r="H1834" s="21">
        <f t="shared" si="132"/>
        <v>0</v>
      </c>
    </row>
    <row r="1835" spans="1:8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31"/>
        <v>0</v>
      </c>
      <c r="H1835" s="21">
        <f t="shared" si="132"/>
        <v>0</v>
      </c>
    </row>
    <row r="1836" spans="1:8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31"/>
        <v>0</v>
      </c>
      <c r="H1836" s="21">
        <f t="shared" si="132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31"/>
        <v>0</v>
      </c>
      <c r="H1837" s="51">
        <f t="shared" si="132"/>
        <v>0</v>
      </c>
    </row>
    <row r="1838" spans="1:8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671456.80999999971</v>
      </c>
      <c r="G1839" s="64">
        <f>SUM(G1756:G1838)</f>
        <v>67145.681000000011</v>
      </c>
      <c r="H1839" s="65">
        <f>SUM(H1756:H1838)</f>
        <v>5595.4734166666658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1:8">
      <c r="F1842" s="256"/>
      <c r="G1842" s="256"/>
      <c r="H1842" s="256"/>
    </row>
    <row r="1843" spans="1:8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40.841666666666669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t="shared" ref="G1848:G1911" si="133">F1848/10</f>
        <v>890.5</v>
      </c>
      <c r="H1848" s="47">
        <f t="shared" ref="H1848:H1911" si="134">G1848/12</f>
        <v>74.208333333333329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33"/>
        <v>414.9</v>
      </c>
      <c r="H1849" s="47">
        <f t="shared" si="134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33"/>
        <v>410</v>
      </c>
      <c r="H1850" s="47">
        <f t="shared" si="134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33"/>
        <v>340</v>
      </c>
      <c r="H1851" s="47">
        <f t="shared" si="134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33"/>
        <v>1039.5999999999999</v>
      </c>
      <c r="H1852" s="47">
        <f t="shared" si="134"/>
        <v>86.633333333333326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33"/>
        <v>1936.5</v>
      </c>
      <c r="H1853" s="47">
        <f t="shared" si="134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33"/>
        <v>430</v>
      </c>
      <c r="H1854" s="47">
        <f t="shared" si="134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33"/>
        <v>3555.2</v>
      </c>
      <c r="H1855" s="47">
        <f t="shared" si="134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33"/>
        <v>1443</v>
      </c>
      <c r="H1856" s="47">
        <f t="shared" si="134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33"/>
        <v>2530</v>
      </c>
      <c r="H1857" s="47">
        <f t="shared" si="134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33"/>
        <v>1556</v>
      </c>
      <c r="H1858" s="47">
        <f t="shared" si="134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33"/>
        <v>2040</v>
      </c>
      <c r="H1859" s="47">
        <f t="shared" si="134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33"/>
        <v>10335.6</v>
      </c>
      <c r="H1860" s="47">
        <f t="shared" si="134"/>
        <v>861.30000000000007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33"/>
        <v>690.2</v>
      </c>
      <c r="H1861" s="47">
        <f t="shared" si="134"/>
        <v>57.516666666666673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33"/>
        <v>690.2</v>
      </c>
      <c r="H1862" s="47">
        <f t="shared" si="134"/>
        <v>57.516666666666673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33"/>
        <v>690.2</v>
      </c>
      <c r="H1863" s="47">
        <f t="shared" si="134"/>
        <v>57.516666666666673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33"/>
        <v>2400</v>
      </c>
      <c r="H1864" s="47">
        <f t="shared" si="134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33"/>
        <v>430</v>
      </c>
      <c r="H1865" s="47">
        <f t="shared" si="134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33"/>
        <v>2157.6</v>
      </c>
      <c r="H1866" s="47">
        <f t="shared" si="134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33"/>
        <v>540</v>
      </c>
      <c r="H1867" s="47">
        <f t="shared" si="134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33"/>
        <v>1073.5999999999999</v>
      </c>
      <c r="H1868" s="47">
        <f t="shared" si="134"/>
        <v>89.466666666666654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33"/>
        <v>1579.5719999999999</v>
      </c>
      <c r="H1869" s="47">
        <f t="shared" si="134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33"/>
        <v>763.976</v>
      </c>
      <c r="H1870" s="47">
        <f t="shared" si="134"/>
        <v>63.664666666666669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33"/>
        <v>0</v>
      </c>
      <c r="H1871" s="47">
        <f t="shared" si="134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33"/>
        <v>0</v>
      </c>
      <c r="H1872" s="47">
        <f t="shared" si="134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33"/>
        <v>0</v>
      </c>
      <c r="H1873" s="47">
        <f t="shared" si="134"/>
        <v>0</v>
      </c>
    </row>
    <row r="1874" spans="1:8">
      <c r="A1874" s="92">
        <v>41015</v>
      </c>
      <c r="B1874" s="25">
        <v>1</v>
      </c>
      <c r="C1874" s="7" t="s">
        <v>42</v>
      </c>
      <c r="D1874" s="25"/>
      <c r="E1874" s="25"/>
      <c r="F1874" s="21">
        <v>2249.2399999999998</v>
      </c>
      <c r="G1874" s="46">
        <f t="shared" si="133"/>
        <v>224.92399999999998</v>
      </c>
      <c r="H1874" s="47">
        <f t="shared" si="134"/>
        <v>18.743666666666666</v>
      </c>
    </row>
    <row r="1875" spans="1:8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39433.040000000001</v>
      </c>
      <c r="G1875" s="46">
        <f t="shared" si="133"/>
        <v>3943.3040000000001</v>
      </c>
      <c r="H1875" s="47">
        <f t="shared" si="134"/>
        <v>328.60866666666669</v>
      </c>
    </row>
    <row r="1876" spans="1:8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33"/>
        <v>0</v>
      </c>
      <c r="H1876" s="47">
        <f t="shared" si="134"/>
        <v>0</v>
      </c>
    </row>
    <row r="1877" spans="1:8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33"/>
        <v>0</v>
      </c>
      <c r="H1877" s="47">
        <f t="shared" si="134"/>
        <v>0</v>
      </c>
    </row>
    <row r="1878" spans="1:8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39433.040000000001</v>
      </c>
      <c r="G1878" s="46">
        <f t="shared" si="133"/>
        <v>3943.3040000000001</v>
      </c>
      <c r="H1878" s="47">
        <f t="shared" si="134"/>
        <v>328.60866666666669</v>
      </c>
    </row>
    <row r="1879" spans="1:8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33"/>
        <v>0</v>
      </c>
      <c r="H1879" s="47">
        <f t="shared" si="134"/>
        <v>0</v>
      </c>
    </row>
    <row r="1880" spans="1:8">
      <c r="A1880" s="92">
        <v>41015</v>
      </c>
      <c r="B1880" s="25">
        <v>1</v>
      </c>
      <c r="C1880" s="7" t="s">
        <v>42</v>
      </c>
      <c r="D1880" s="25"/>
      <c r="E1880" s="25"/>
      <c r="F1880" s="21">
        <v>2249.2399999999998</v>
      </c>
      <c r="G1880" s="46">
        <f t="shared" si="133"/>
        <v>224.92399999999998</v>
      </c>
      <c r="H1880" s="47">
        <f t="shared" si="134"/>
        <v>18.743666666666666</v>
      </c>
    </row>
    <row r="1881" spans="1:8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33"/>
        <v>0</v>
      </c>
      <c r="H1881" s="47">
        <f t="shared" si="134"/>
        <v>0</v>
      </c>
    </row>
    <row r="1882" spans="1:8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33"/>
        <v>760</v>
      </c>
      <c r="H1882" s="47">
        <f t="shared" si="134"/>
        <v>63.333333333333336</v>
      </c>
    </row>
    <row r="1883" spans="1:8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33"/>
        <v>0</v>
      </c>
      <c r="H1883" s="47">
        <f t="shared" si="134"/>
        <v>0</v>
      </c>
    </row>
    <row r="1884" spans="1:8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33"/>
        <v>0</v>
      </c>
      <c r="H1884" s="47">
        <f t="shared" si="134"/>
        <v>0</v>
      </c>
    </row>
    <row r="1885" spans="1:8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33"/>
        <v>0</v>
      </c>
      <c r="H1885" s="47">
        <f t="shared" si="134"/>
        <v>0</v>
      </c>
    </row>
    <row r="1886" spans="1:8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33"/>
        <v>0</v>
      </c>
      <c r="H1886" s="47">
        <f t="shared" si="134"/>
        <v>0</v>
      </c>
    </row>
    <row r="1887" spans="1:8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33"/>
        <v>0</v>
      </c>
      <c r="H1887" s="47">
        <f t="shared" si="134"/>
        <v>0</v>
      </c>
    </row>
    <row r="1888" spans="1:8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33"/>
        <v>0</v>
      </c>
      <c r="H1888" s="47">
        <f t="shared" si="134"/>
        <v>0</v>
      </c>
    </row>
    <row r="1889" spans="1:8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33"/>
        <v>0</v>
      </c>
      <c r="H1889" s="47">
        <f t="shared" si="134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33"/>
        <v>0</v>
      </c>
      <c r="H1890" s="243">
        <f t="shared" si="134"/>
        <v>0</v>
      </c>
    </row>
    <row r="1891" spans="1:8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33"/>
        <v>2432</v>
      </c>
      <c r="H1891" s="47">
        <f t="shared" si="134"/>
        <v>202.66666666666666</v>
      </c>
    </row>
    <row r="1892" spans="1:8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33"/>
        <v>552.16000000000008</v>
      </c>
      <c r="H1892" s="47">
        <f t="shared" si="134"/>
        <v>46.013333333333343</v>
      </c>
    </row>
    <row r="1893" spans="1:8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33"/>
        <v>526.64</v>
      </c>
      <c r="H1893" s="47">
        <f t="shared" si="134"/>
        <v>43.886666666666663</v>
      </c>
    </row>
    <row r="1894" spans="1:8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33"/>
        <v>1705.2</v>
      </c>
      <c r="H1894" s="47">
        <f t="shared" si="134"/>
        <v>142.1</v>
      </c>
    </row>
    <row r="1895" spans="1:8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33"/>
        <v>531.28</v>
      </c>
      <c r="H1895" s="47">
        <f t="shared" si="134"/>
        <v>44.273333333333333</v>
      </c>
    </row>
    <row r="1896" spans="1:8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33"/>
        <v>286.75200000000001</v>
      </c>
      <c r="H1896" s="47">
        <f t="shared" si="134"/>
        <v>23.896000000000001</v>
      </c>
    </row>
    <row r="1897" spans="1:8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33"/>
        <v>178</v>
      </c>
      <c r="H1897" s="47">
        <f t="shared" si="134"/>
        <v>14.833333333333334</v>
      </c>
    </row>
    <row r="1898" spans="1:8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33"/>
        <v>974.4</v>
      </c>
      <c r="H1898" s="47">
        <f t="shared" si="134"/>
        <v>81.2</v>
      </c>
    </row>
    <row r="1899" spans="1:8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33"/>
        <v>268</v>
      </c>
      <c r="H1899" s="47">
        <f t="shared" si="134"/>
        <v>22.333333333333332</v>
      </c>
    </row>
    <row r="1900" spans="1:8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33"/>
        <v>675</v>
      </c>
      <c r="H1900" s="47">
        <f t="shared" si="134"/>
        <v>56.25</v>
      </c>
    </row>
    <row r="1901" spans="1:8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34"/>
        <v>0</v>
      </c>
    </row>
    <row r="1902" spans="1:8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33"/>
        <v>2784</v>
      </c>
      <c r="H1902" s="47">
        <f t="shared" si="134"/>
        <v>232</v>
      </c>
    </row>
    <row r="1903" spans="1:8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34"/>
        <v>0</v>
      </c>
    </row>
    <row r="1904" spans="1:8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33"/>
        <v>197.5</v>
      </c>
      <c r="H1904" s="22">
        <f t="shared" si="134"/>
        <v>16.458333333333332</v>
      </c>
    </row>
    <row r="1905" spans="1:8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33"/>
        <v>411.21999999999997</v>
      </c>
      <c r="H1905" s="22">
        <f t="shared" si="134"/>
        <v>34.268333333333331</v>
      </c>
    </row>
    <row r="1906" spans="1:8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33"/>
        <v>230</v>
      </c>
      <c r="H1906" s="22">
        <f t="shared" si="134"/>
        <v>19.166666666666668</v>
      </c>
    </row>
    <row r="1907" spans="1:8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33"/>
        <v>302.5</v>
      </c>
      <c r="H1907" s="22">
        <f t="shared" si="134"/>
        <v>25.208333333333332</v>
      </c>
    </row>
    <row r="1908" spans="1:8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33"/>
        <v>308.2</v>
      </c>
      <c r="H1908" s="22">
        <f t="shared" si="134"/>
        <v>25.683333333333334</v>
      </c>
    </row>
    <row r="1909" spans="1:8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33"/>
        <v>3730</v>
      </c>
      <c r="H1909" s="22">
        <f t="shared" si="134"/>
        <v>310.83333333333331</v>
      </c>
    </row>
    <row r="1910" spans="1:8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33"/>
        <v>3445.2</v>
      </c>
      <c r="H1910" s="22">
        <f t="shared" si="134"/>
        <v>287.09999999999997</v>
      </c>
    </row>
    <row r="1911" spans="1:8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33"/>
        <v>690.2</v>
      </c>
      <c r="H1911" s="22">
        <f t="shared" si="134"/>
        <v>57.516666666666673</v>
      </c>
    </row>
    <row r="1912" spans="1:8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t="shared" ref="G1912:G1932" si="135">F1912/10</f>
        <v>0</v>
      </c>
      <c r="H1912" s="22">
        <f t="shared" ref="H1912:H1932" si="136">G1912/12</f>
        <v>0</v>
      </c>
    </row>
    <row r="1913" spans="1:8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35"/>
        <v>235.6</v>
      </c>
      <c r="H1913" s="22">
        <f t="shared" si="136"/>
        <v>19.633333333333333</v>
      </c>
    </row>
    <row r="1914" spans="1:8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35"/>
        <v>1218</v>
      </c>
      <c r="H1914" s="22">
        <f t="shared" si="136"/>
        <v>101.5</v>
      </c>
    </row>
    <row r="1915" spans="1:8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35"/>
        <v>0</v>
      </c>
      <c r="H1915" s="22">
        <f t="shared" si="136"/>
        <v>0</v>
      </c>
    </row>
    <row r="1916" spans="1:8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35"/>
        <v>0</v>
      </c>
      <c r="H1916" s="22">
        <f t="shared" si="136"/>
        <v>0</v>
      </c>
    </row>
    <row r="1917" spans="1:8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35"/>
        <v>570</v>
      </c>
      <c r="H1917" s="22">
        <f t="shared" si="136"/>
        <v>47.5</v>
      </c>
    </row>
    <row r="1918" spans="1:8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35"/>
        <v>0</v>
      </c>
      <c r="H1918" s="22">
        <f t="shared" si="136"/>
        <v>0</v>
      </c>
    </row>
    <row r="1919" spans="1:8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35"/>
        <v>0</v>
      </c>
      <c r="H1919" s="22">
        <f t="shared" si="136"/>
        <v>0</v>
      </c>
    </row>
    <row r="1920" spans="1:8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35"/>
        <v>0</v>
      </c>
      <c r="H1920" s="22">
        <f t="shared" si="136"/>
        <v>0</v>
      </c>
    </row>
    <row r="1921" spans="1:8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35"/>
        <v>0</v>
      </c>
      <c r="H1921" s="22">
        <f t="shared" si="136"/>
        <v>0</v>
      </c>
    </row>
    <row r="1922" spans="1:8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35"/>
        <v>0</v>
      </c>
      <c r="H1922" s="21">
        <f t="shared" si="136"/>
        <v>0</v>
      </c>
    </row>
    <row r="1923" spans="1:8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35"/>
        <v>0</v>
      </c>
      <c r="H1923" s="21">
        <f t="shared" si="136"/>
        <v>0</v>
      </c>
    </row>
    <row r="1924" spans="1:8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35"/>
        <v>48.5</v>
      </c>
      <c r="H1924" s="21">
        <f t="shared" si="136"/>
        <v>4.041666666666667</v>
      </c>
    </row>
    <row r="1925" spans="1:8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35"/>
        <v>0</v>
      </c>
      <c r="H1925" s="21">
        <f t="shared" si="136"/>
        <v>0</v>
      </c>
    </row>
    <row r="1926" spans="1:8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35"/>
        <v>812</v>
      </c>
      <c r="H1926" s="21">
        <f t="shared" si="136"/>
        <v>67.666666666666671</v>
      </c>
    </row>
    <row r="1927" spans="1:8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35"/>
        <v>690.2</v>
      </c>
      <c r="H1927" s="21">
        <f t="shared" si="136"/>
        <v>57.516666666666673</v>
      </c>
    </row>
    <row r="1928" spans="1:8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35"/>
        <v>3267.0230000000001</v>
      </c>
      <c r="H1928" s="21">
        <f t="shared" si="136"/>
        <v>272.25191666666666</v>
      </c>
    </row>
    <row r="1929" spans="1:8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2249.2399999999998</v>
      </c>
      <c r="G1929" s="21">
        <f t="shared" si="135"/>
        <v>224.92399999999998</v>
      </c>
      <c r="H1929" s="21">
        <f t="shared" si="136"/>
        <v>18.743666666666666</v>
      </c>
    </row>
    <row r="1930" spans="1:8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35"/>
        <v>229.56399999999999</v>
      </c>
      <c r="H1930" s="21">
        <f t="shared" si="136"/>
        <v>19.130333333333333</v>
      </c>
    </row>
    <row r="1931" spans="1:8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35"/>
        <v>676.28</v>
      </c>
      <c r="H1931" s="21">
        <f t="shared" si="136"/>
        <v>56.356666666666662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35"/>
        <v>1589.896</v>
      </c>
      <c r="H1932" s="51">
        <f t="shared" si="136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784234.42999999993</v>
      </c>
      <c r="G1934" s="64">
        <f>SUM(G1847:G1933)</f>
        <v>77313.442999999999</v>
      </c>
      <c r="H1934" s="65">
        <f>SUM(H1847:H1933)</f>
        <v>6442.7869166666669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spans="6:6">
      <c r="F1942" s="256"/>
    </row>
  </sheetData>
  <mergeCells count="5">
    <mergeCell ref="A1:H1"/>
    <mergeCell ref="A2:H2"/>
    <mergeCell ref="A3:H3"/>
    <mergeCell ref="A4:H4"/>
    <mergeCell ref="E235:E236"/>
  </mergeCells>
  <pageMargins left="0.7" right="0.7" top="0.75" bottom="0.75" header="0.3" footer="0.3"/>
  <pageSetup orientation="portrait" horizontalDpi="4294967295" verticalDpi="4294967295" r:id="rId1"/>
  <ignoredErrors>
    <ignoredError sqref="F872:F878 F491 F502:F510" numberStoredAsText="1"/>
    <ignoredError sqref="F60 F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workbookViewId="0">
      <selection activeCell="C10" sqref="C10"/>
    </sheetView>
  </sheetViews>
  <sheetFormatPr baseColWidth="10" defaultRowHeight="15"/>
  <cols>
    <col min="1" max="1" width="10" customWidth="1"/>
    <col min="2" max="2" width="11.28515625" customWidth="1"/>
    <col min="3" max="3" width="44.7109375" customWidth="1"/>
    <col min="4" max="4" width="10.28515625" customWidth="1"/>
    <col min="5" max="5" width="11.5703125" customWidth="1"/>
    <col min="6" max="6" width="17.42578125" customWidth="1"/>
    <col min="7" max="7" width="18.140625" customWidth="1"/>
    <col min="8" max="8" width="17.28515625" customWidth="1"/>
    <col min="10" max="10" width="11.140625" customWidth="1"/>
    <col min="11" max="11" width="17.5703125" customWidth="1"/>
  </cols>
  <sheetData>
    <row r="1" spans="1:8" s="340" customFormat="1" ht="23.45" customHeight="1">
      <c r="A1" s="839"/>
      <c r="B1" s="839"/>
      <c r="C1" s="839"/>
      <c r="D1" s="839"/>
      <c r="E1" s="839"/>
      <c r="F1" s="839"/>
      <c r="G1" s="839"/>
      <c r="H1" s="839"/>
    </row>
    <row r="2" spans="1:8" s="340" customFormat="1">
      <c r="A2" s="840"/>
      <c r="B2" s="840"/>
      <c r="C2" s="840"/>
      <c r="D2" s="840"/>
      <c r="E2" s="840"/>
      <c r="F2" s="840"/>
      <c r="G2" s="840"/>
      <c r="H2" s="840"/>
    </row>
    <row r="3" spans="1:8" s="340" customFormat="1">
      <c r="A3" s="840"/>
      <c r="B3" s="840"/>
      <c r="C3" s="840"/>
      <c r="D3" s="840"/>
      <c r="E3" s="840"/>
      <c r="F3" s="840"/>
      <c r="G3" s="840"/>
      <c r="H3" s="840"/>
    </row>
    <row r="4" spans="1:8" s="340" customFormat="1" ht="15" customHeight="1">
      <c r="A4" s="841"/>
      <c r="B4" s="841"/>
      <c r="C4" s="841"/>
      <c r="D4" s="841"/>
      <c r="E4" s="841"/>
      <c r="F4" s="841"/>
      <c r="G4" s="841"/>
      <c r="H4" s="841"/>
    </row>
    <row r="5" spans="1:8" s="340" customFormat="1">
      <c r="A5" s="341"/>
      <c r="B5" s="341"/>
      <c r="C5" s="342"/>
      <c r="D5" s="342"/>
      <c r="E5" s="342"/>
      <c r="F5" s="342"/>
    </row>
    <row r="6" spans="1:8" s="345" customFormat="1" ht="15" customHeight="1">
      <c r="A6" s="343"/>
      <c r="B6" s="314"/>
      <c r="C6" s="314"/>
      <c r="D6" s="344"/>
      <c r="E6" s="344"/>
      <c r="F6" s="344"/>
    </row>
    <row r="7" spans="1:8" s="57" customFormat="1">
      <c r="A7" s="346"/>
      <c r="B7" s="346"/>
      <c r="C7" s="346"/>
      <c r="D7" s="346"/>
      <c r="E7" s="346"/>
      <c r="F7" s="346"/>
    </row>
    <row r="8" spans="1:8" s="57" customFormat="1" ht="20.100000000000001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9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>
      <c r="A10" s="299"/>
      <c r="B10" s="59"/>
      <c r="C10" s="55"/>
      <c r="D10" s="55"/>
      <c r="E10" s="55"/>
      <c r="F10" s="291"/>
      <c r="G10" s="291"/>
      <c r="H10" s="326"/>
    </row>
    <row r="11" spans="1:8" s="57" customFormat="1">
      <c r="A11" s="299"/>
      <c r="B11" s="59"/>
      <c r="C11" s="55"/>
      <c r="D11" s="55"/>
      <c r="E11" s="55"/>
      <c r="F11" s="291"/>
      <c r="G11" s="291"/>
      <c r="H11" s="326"/>
    </row>
    <row r="12" spans="1:8" s="57" customFormat="1">
      <c r="A12" s="299"/>
      <c r="B12" s="59"/>
      <c r="C12" s="55"/>
      <c r="D12" s="55"/>
      <c r="E12" s="55"/>
      <c r="F12" s="291"/>
      <c r="G12" s="291"/>
      <c r="H12" s="326"/>
    </row>
    <row r="13" spans="1:8" s="57" customFormat="1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>
      <c r="A14" s="299"/>
      <c r="B14" s="59"/>
      <c r="C14" s="55"/>
      <c r="D14" s="327"/>
      <c r="E14" s="327"/>
      <c r="F14" s="291"/>
      <c r="G14" s="291"/>
      <c r="H14" s="326"/>
    </row>
    <row r="15" spans="1:8" s="57" customFormat="1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9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9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9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>
      <c r="A19" s="299"/>
      <c r="B19" s="59"/>
      <c r="C19" s="55"/>
      <c r="D19" s="327"/>
      <c r="E19" s="327"/>
      <c r="F19" s="291"/>
      <c r="G19" s="291"/>
      <c r="H19" s="326"/>
    </row>
    <row r="20" spans="1:8" s="57" customFormat="1">
      <c r="A20" s="299"/>
      <c r="B20" s="59"/>
      <c r="C20" s="55"/>
      <c r="D20" s="327"/>
      <c r="E20" s="327"/>
      <c r="F20" s="291"/>
      <c r="G20" s="291"/>
      <c r="H20" s="326"/>
    </row>
    <row r="21" spans="1:8" s="57" customFormat="1">
      <c r="A21" s="299"/>
      <c r="B21" s="59"/>
      <c r="C21" s="55"/>
      <c r="D21" s="327"/>
      <c r="E21" s="327"/>
      <c r="F21" s="291"/>
      <c r="G21" s="291"/>
      <c r="H21" s="326"/>
    </row>
    <row r="22" spans="1:8" s="57" customFormat="1">
      <c r="A22" s="299"/>
      <c r="B22" s="59"/>
      <c r="C22" s="55"/>
      <c r="D22" s="327"/>
      <c r="E22" s="327"/>
      <c r="F22" s="291"/>
      <c r="G22" s="291"/>
      <c r="H22" s="326"/>
    </row>
    <row r="23" spans="1:8" s="57" customFormat="1">
      <c r="A23" s="299"/>
      <c r="B23" s="59"/>
      <c r="C23" s="55"/>
      <c r="D23" s="327"/>
      <c r="E23" s="327"/>
      <c r="F23" s="291"/>
      <c r="G23" s="291"/>
      <c r="H23" s="326"/>
    </row>
    <row r="24" spans="1:8" s="57" customFormat="1">
      <c r="A24" s="299"/>
      <c r="B24" s="59"/>
      <c r="C24" s="55"/>
      <c r="D24" s="327"/>
      <c r="E24" s="327"/>
      <c r="F24" s="291"/>
      <c r="G24" s="291"/>
      <c r="H24" s="326"/>
    </row>
    <row r="25" spans="1:8" s="57" customFormat="1">
      <c r="A25" s="299"/>
      <c r="B25" s="59"/>
      <c r="C25" s="55"/>
      <c r="D25" s="327"/>
      <c r="E25" s="327"/>
      <c r="F25" s="291"/>
      <c r="G25" s="291"/>
      <c r="H25" s="326"/>
    </row>
    <row r="26" spans="1:8" s="57" customFormat="1">
      <c r="A26" s="299"/>
      <c r="B26" s="59"/>
      <c r="C26" s="55"/>
      <c r="D26" s="327"/>
      <c r="E26" s="327"/>
      <c r="F26" s="291"/>
      <c r="G26" s="291"/>
      <c r="H26" s="326"/>
    </row>
    <row r="27" spans="1:8" s="57" customFormat="1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9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9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9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9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9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9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9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9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>
      <c r="A36" s="299"/>
      <c r="B36" s="59"/>
      <c r="C36" s="55"/>
      <c r="D36" s="327"/>
      <c r="E36" s="327"/>
      <c r="F36" s="291"/>
      <c r="G36" s="291"/>
      <c r="H36" s="326"/>
    </row>
    <row r="37" spans="1:8" s="57" customFormat="1">
      <c r="A37" s="299"/>
      <c r="B37" s="59"/>
      <c r="C37" s="55"/>
      <c r="D37" s="327"/>
      <c r="E37" s="327"/>
      <c r="F37" s="291"/>
      <c r="G37" s="291"/>
      <c r="H37" s="326"/>
    </row>
    <row r="38" spans="1:8" s="57" customFormat="1">
      <c r="A38" s="299"/>
      <c r="B38" s="59"/>
      <c r="C38" s="55"/>
      <c r="D38" s="327"/>
      <c r="E38" s="327"/>
      <c r="F38" s="291"/>
      <c r="G38" s="291"/>
      <c r="H38" s="326"/>
    </row>
    <row r="39" spans="1:8" s="57" customFormat="1">
      <c r="A39" s="299"/>
      <c r="B39" s="59"/>
      <c r="C39" s="55"/>
      <c r="D39" s="327"/>
      <c r="E39" s="327"/>
      <c r="F39" s="291"/>
      <c r="G39" s="291"/>
      <c r="H39" s="326"/>
    </row>
    <row r="40" spans="1:8" s="57" customFormat="1">
      <c r="A40" s="299"/>
      <c r="B40" s="59"/>
      <c r="C40" s="55"/>
      <c r="D40" s="327"/>
      <c r="E40" s="327"/>
      <c r="F40" s="291"/>
      <c r="G40" s="291"/>
      <c r="H40" s="326"/>
    </row>
    <row r="41" spans="1:8" s="57" customFormat="1">
      <c r="A41" s="299"/>
      <c r="B41" s="59"/>
      <c r="C41" s="55"/>
      <c r="D41" s="327"/>
      <c r="E41" s="327"/>
      <c r="F41" s="291"/>
      <c r="G41" s="291"/>
      <c r="H41" s="326"/>
    </row>
    <row r="42" spans="1:8" s="57" customFormat="1">
      <c r="A42" s="299"/>
      <c r="B42" s="59"/>
      <c r="C42" s="55"/>
      <c r="D42" s="327"/>
      <c r="E42" s="327"/>
      <c r="F42" s="291"/>
      <c r="G42" s="291"/>
      <c r="H42" s="326"/>
    </row>
    <row r="43" spans="1:8" s="57" customFormat="1">
      <c r="A43" s="299"/>
      <c r="B43" s="59"/>
      <c r="C43" s="55"/>
      <c r="D43" s="327"/>
      <c r="E43" s="327"/>
      <c r="F43" s="291"/>
      <c r="G43" s="291"/>
      <c r="H43" s="326"/>
    </row>
    <row r="44" spans="1:8" s="57" customFormat="1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9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9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9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9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9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9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9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9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9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9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9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9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9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9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9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9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9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9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9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9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9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9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9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9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9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9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9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9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9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9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9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9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9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9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>
      <c r="A98" s="299"/>
      <c r="B98" s="59"/>
      <c r="C98" s="55"/>
      <c r="D98" s="327"/>
      <c r="E98" s="327"/>
      <c r="F98" s="291"/>
      <c r="G98" s="291"/>
      <c r="H98" s="326"/>
    </row>
    <row r="99" spans="1:8" s="57" customFormat="1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4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4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10.1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9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9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9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9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9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9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9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9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9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9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9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9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9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9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4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>
      <c r="A352" s="299"/>
      <c r="B352" s="59"/>
      <c r="C352" s="55"/>
      <c r="D352" s="327"/>
      <c r="E352" s="331"/>
      <c r="F352" s="291"/>
      <c r="G352" s="289"/>
      <c r="H352" s="289"/>
    </row>
    <row r="353" spans="1:10" s="57" customFormat="1">
      <c r="A353" s="299"/>
      <c r="B353" s="59"/>
      <c r="C353" s="311"/>
      <c r="D353" s="327"/>
      <c r="E353" s="331"/>
      <c r="F353" s="291"/>
      <c r="G353" s="289"/>
      <c r="H353" s="289"/>
    </row>
    <row r="354" spans="1:10" s="57" customFormat="1">
      <c r="A354" s="299"/>
      <c r="B354" s="59"/>
      <c r="C354" s="311"/>
      <c r="D354" s="327"/>
      <c r="E354" s="331"/>
      <c r="F354" s="291"/>
      <c r="G354" s="289"/>
      <c r="H354" s="289"/>
    </row>
    <row r="355" spans="1:10" s="57" customFormat="1">
      <c r="A355" s="299"/>
      <c r="B355" s="59"/>
      <c r="C355" s="311"/>
      <c r="D355" s="327"/>
      <c r="E355" s="331"/>
      <c r="F355" s="291"/>
      <c r="G355" s="289"/>
      <c r="H355" s="289"/>
    </row>
    <row r="356" spans="1:10" s="57" customFormat="1">
      <c r="A356" s="299"/>
      <c r="B356" s="59"/>
      <c r="C356" s="55"/>
      <c r="D356" s="327"/>
      <c r="E356" s="327"/>
      <c r="F356" s="291"/>
      <c r="G356" s="289"/>
      <c r="H356" s="289"/>
    </row>
    <row r="357" spans="1:10" s="57" customFormat="1">
      <c r="A357" s="299"/>
      <c r="B357" s="59"/>
      <c r="C357" s="55"/>
      <c r="D357" s="327"/>
      <c r="E357" s="331"/>
      <c r="F357" s="291"/>
      <c r="G357" s="289"/>
      <c r="H357" s="289"/>
    </row>
    <row r="358" spans="1:10" s="57" customFormat="1">
      <c r="A358" s="299"/>
      <c r="B358" s="59"/>
      <c r="C358" s="55"/>
      <c r="D358" s="327"/>
      <c r="E358" s="331"/>
      <c r="F358" s="291"/>
      <c r="G358" s="289"/>
      <c r="H358" s="289"/>
    </row>
    <row r="359" spans="1:10" s="57" customFormat="1">
      <c r="A359" s="299"/>
      <c r="B359" s="59"/>
      <c r="C359" s="55"/>
      <c r="D359" s="327"/>
      <c r="E359" s="327"/>
      <c r="F359" s="289"/>
      <c r="G359" s="289"/>
      <c r="H359" s="289"/>
    </row>
    <row r="360" spans="1:10" s="57" customFormat="1">
      <c r="A360" s="299"/>
      <c r="B360" s="59"/>
      <c r="C360" s="55"/>
      <c r="D360" s="327"/>
      <c r="E360" s="331"/>
      <c r="F360" s="289"/>
      <c r="G360" s="289"/>
      <c r="H360" s="289"/>
    </row>
    <row r="361" spans="1:10" s="57" customFormat="1">
      <c r="A361" s="299"/>
      <c r="B361" s="59"/>
      <c r="C361" s="55"/>
      <c r="D361" s="327"/>
      <c r="E361" s="331"/>
      <c r="F361" s="289"/>
      <c r="G361" s="289"/>
      <c r="H361" s="289"/>
    </row>
    <row r="362" spans="1:10" s="57" customFormat="1">
      <c r="A362" s="299"/>
      <c r="B362" s="59"/>
      <c r="C362" s="55"/>
      <c r="D362" s="327"/>
      <c r="E362" s="331"/>
      <c r="F362" s="291"/>
      <c r="G362" s="289"/>
      <c r="H362" s="289"/>
    </row>
    <row r="363" spans="1:10" s="57" customFormat="1">
      <c r="A363" s="299"/>
      <c r="B363" s="59"/>
      <c r="C363" s="55"/>
      <c r="D363" s="327"/>
      <c r="E363" s="331"/>
      <c r="F363" s="291"/>
      <c r="G363" s="289"/>
      <c r="H363" s="289"/>
    </row>
    <row r="364" spans="1:10" s="57" customFormat="1">
      <c r="A364" s="299"/>
      <c r="B364" s="59"/>
      <c r="C364" s="55"/>
      <c r="D364" s="327"/>
      <c r="E364" s="331"/>
      <c r="F364" s="291"/>
      <c r="G364" s="289"/>
      <c r="H364" s="289"/>
    </row>
    <row r="365" spans="1:10" s="57" customFormat="1">
      <c r="A365" s="299"/>
      <c r="B365" s="59"/>
      <c r="C365" s="55"/>
      <c r="D365" s="327"/>
      <c r="E365" s="331"/>
      <c r="F365" s="291"/>
      <c r="G365" s="289"/>
      <c r="H365" s="289"/>
    </row>
    <row r="366" spans="1:10" s="57" customFormat="1">
      <c r="A366" s="299"/>
      <c r="B366" s="59"/>
      <c r="C366" s="55"/>
      <c r="D366" s="327"/>
      <c r="E366" s="331"/>
      <c r="F366" s="291"/>
      <c r="G366" s="289"/>
      <c r="H366" s="289"/>
    </row>
    <row r="367" spans="1:10" s="57" customFormat="1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9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9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9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9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9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9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9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9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9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9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4499999999999993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4499999999999993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3.1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3.1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3.1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3.1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3.1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3.1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3.1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3.1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3.1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3.1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3.1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3.1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3.1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3.1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3.1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3.1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3.1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3.1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3.1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3.1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3.1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3.1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9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10.1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10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10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10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10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10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10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10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10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10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10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10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10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10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10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10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9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4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9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9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9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9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9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9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9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9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9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9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9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9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9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9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9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9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9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9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9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9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9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9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9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9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9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9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9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9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9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9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9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9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9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.6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4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9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10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10" s="57" customFormat="1">
      <c r="A770" s="396"/>
      <c r="B770" s="347"/>
      <c r="C770" s="347"/>
      <c r="D770" s="347"/>
      <c r="E770" s="347"/>
      <c r="F770" s="358"/>
      <c r="G770" s="358"/>
      <c r="H770" s="358"/>
    </row>
    <row r="771" spans="1:10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10" s="57" customFormat="1">
      <c r="A772" s="334"/>
      <c r="B772" s="59"/>
      <c r="C772" s="55"/>
      <c r="D772" s="397"/>
      <c r="E772" s="55"/>
      <c r="F772" s="293"/>
      <c r="G772" s="289"/>
      <c r="H772" s="289"/>
    </row>
    <row r="773" spans="1:10" s="57" customFormat="1">
      <c r="A773" s="299"/>
      <c r="B773" s="59"/>
      <c r="C773" s="55"/>
      <c r="D773" s="327"/>
      <c r="E773" s="335"/>
      <c r="F773" s="293"/>
      <c r="G773" s="289"/>
      <c r="H773" s="289"/>
    </row>
    <row r="774" spans="1:10" s="57" customFormat="1">
      <c r="A774" s="334"/>
      <c r="B774" s="59"/>
      <c r="C774" s="55"/>
      <c r="D774" s="327"/>
      <c r="E774" s="327"/>
      <c r="F774" s="293"/>
      <c r="G774" s="289"/>
      <c r="H774" s="289"/>
    </row>
    <row r="775" spans="1:10" s="57" customFormat="1">
      <c r="A775" s="299"/>
      <c r="B775" s="286"/>
      <c r="C775" s="55"/>
      <c r="D775" s="312"/>
      <c r="E775" s="312"/>
      <c r="F775" s="293"/>
      <c r="G775" s="289"/>
      <c r="H775" s="289"/>
    </row>
    <row r="776" spans="1:10" s="57" customFormat="1">
      <c r="A776" s="334"/>
      <c r="B776" s="59"/>
      <c r="C776" s="55"/>
      <c r="D776" s="398"/>
      <c r="E776" s="335"/>
      <c r="F776" s="293"/>
      <c r="G776" s="289"/>
      <c r="H776" s="289"/>
    </row>
    <row r="777" spans="1:10" s="57" customFormat="1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10" s="57" customFormat="1">
      <c r="A779" s="400"/>
      <c r="B779" s="401"/>
      <c r="C779" s="402"/>
      <c r="D779" s="401"/>
      <c r="E779" s="401"/>
      <c r="F779" s="403"/>
      <c r="G779" s="289"/>
      <c r="H779" s="289"/>
    </row>
    <row r="780" spans="1:10" s="57" customFormat="1">
      <c r="A780" s="288"/>
      <c r="B780" s="340"/>
      <c r="C780" s="357"/>
      <c r="D780" s="340"/>
      <c r="E780" s="340"/>
      <c r="F780" s="324"/>
      <c r="G780" s="324"/>
      <c r="H780" s="324"/>
    </row>
    <row r="781" spans="1:10" s="57" customFormat="1">
      <c r="A781" s="288"/>
      <c r="B781" s="340"/>
      <c r="C781" s="340"/>
      <c r="D781" s="340"/>
      <c r="E781" s="340"/>
      <c r="F781" s="289"/>
      <c r="G781" s="289"/>
      <c r="H781" s="289"/>
    </row>
    <row r="782" spans="1:10" s="57" customFormat="1">
      <c r="A782" s="288"/>
      <c r="B782" s="340"/>
      <c r="C782" s="340"/>
      <c r="D782" s="340"/>
      <c r="E782" s="340"/>
      <c r="F782" s="289"/>
      <c r="G782" s="289"/>
      <c r="H782" s="289"/>
    </row>
    <row r="783" spans="1:10" s="57" customFormat="1">
      <c r="A783" s="288"/>
      <c r="B783" s="340"/>
      <c r="C783" s="340"/>
      <c r="D783" s="340"/>
      <c r="E783" s="340"/>
      <c r="F783" s="289"/>
      <c r="G783" s="289"/>
      <c r="H783" s="289"/>
    </row>
    <row r="784" spans="1:10" s="57" customFormat="1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9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9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9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9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9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9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9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9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9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9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9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9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9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9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>
      <c r="A832" s="334"/>
      <c r="B832" s="59"/>
      <c r="C832" s="55"/>
      <c r="D832" s="327"/>
      <c r="E832" s="327"/>
      <c r="F832" s="289"/>
      <c r="G832" s="289"/>
      <c r="H832" s="289"/>
    </row>
    <row r="833" spans="1:10" s="57" customFormat="1">
      <c r="A833" s="334"/>
      <c r="B833" s="59"/>
      <c r="C833" s="55"/>
      <c r="D833" s="327"/>
      <c r="E833" s="327"/>
      <c r="F833" s="289"/>
      <c r="G833" s="289"/>
      <c r="H833" s="289"/>
    </row>
    <row r="834" spans="1:10" s="57" customFormat="1">
      <c r="A834" s="334"/>
      <c r="B834" s="59"/>
      <c r="C834" s="55"/>
      <c r="D834" s="327"/>
      <c r="E834" s="327"/>
      <c r="F834" s="289"/>
      <c r="G834" s="289"/>
      <c r="H834" s="289"/>
    </row>
    <row r="835" spans="1:10" s="57" customFormat="1">
      <c r="A835" s="334"/>
      <c r="B835" s="59"/>
      <c r="C835" s="55"/>
      <c r="D835" s="327"/>
      <c r="E835" s="327"/>
      <c r="F835" s="289"/>
      <c r="G835" s="289"/>
      <c r="H835" s="289"/>
    </row>
    <row r="836" spans="1:10" s="57" customFormat="1">
      <c r="A836" s="334"/>
      <c r="B836" s="59"/>
      <c r="C836" s="55"/>
      <c r="D836" s="327"/>
      <c r="E836" s="327"/>
      <c r="F836" s="289"/>
      <c r="G836" s="289"/>
      <c r="H836" s="289"/>
    </row>
    <row r="837" spans="1:10" s="57" customFormat="1">
      <c r="A837" s="334"/>
      <c r="B837" s="59"/>
      <c r="C837" s="55"/>
      <c r="D837" s="327"/>
      <c r="E837" s="327"/>
      <c r="F837" s="289"/>
      <c r="G837" s="289"/>
      <c r="H837" s="289"/>
    </row>
    <row r="838" spans="1:10" s="57" customFormat="1">
      <c r="A838" s="334"/>
      <c r="B838" s="59"/>
      <c r="C838" s="55"/>
      <c r="D838" s="327"/>
      <c r="E838" s="327"/>
      <c r="F838" s="289"/>
      <c r="G838" s="289"/>
      <c r="H838" s="289"/>
    </row>
    <row r="839" spans="1:10" s="57" customFormat="1">
      <c r="A839" s="334"/>
      <c r="B839" s="59"/>
      <c r="C839" s="55"/>
      <c r="D839" s="327"/>
      <c r="E839" s="327"/>
      <c r="F839" s="289"/>
      <c r="G839" s="289"/>
      <c r="H839" s="289"/>
    </row>
    <row r="840" spans="1:10" s="57" customFormat="1">
      <c r="A840" s="334"/>
      <c r="B840" s="59"/>
      <c r="C840" s="55"/>
      <c r="D840" s="327"/>
      <c r="E840" s="327"/>
      <c r="F840" s="289"/>
      <c r="G840" s="289"/>
      <c r="H840" s="289"/>
    </row>
    <row r="841" spans="1:10" s="57" customFormat="1">
      <c r="A841" s="334"/>
      <c r="B841" s="59"/>
      <c r="C841" s="362"/>
      <c r="D841" s="327"/>
      <c r="E841" s="335"/>
      <c r="F841" s="289"/>
      <c r="G841" s="289"/>
      <c r="H841" s="289"/>
    </row>
    <row r="842" spans="1:10" s="57" customFormat="1">
      <c r="A842" s="334"/>
      <c r="B842" s="59"/>
      <c r="C842" s="298"/>
      <c r="D842" s="327"/>
      <c r="E842" s="335"/>
      <c r="F842" s="289"/>
      <c r="G842" s="289"/>
      <c r="H842" s="289"/>
    </row>
    <row r="843" spans="1:10" s="57" customFormat="1">
      <c r="A843" s="334"/>
      <c r="B843" s="59"/>
      <c r="C843" s="298"/>
      <c r="D843" s="327"/>
      <c r="E843" s="335"/>
      <c r="F843" s="289"/>
      <c r="G843" s="289"/>
      <c r="H843" s="289"/>
    </row>
    <row r="844" spans="1:10" s="57" customFormat="1">
      <c r="A844" s="334"/>
      <c r="B844" s="59"/>
      <c r="C844" s="298"/>
      <c r="D844" s="327"/>
      <c r="E844" s="335"/>
      <c r="F844" s="289"/>
      <c r="G844" s="289"/>
      <c r="H844" s="289"/>
    </row>
    <row r="845" spans="1:10" s="57" customFormat="1">
      <c r="A845" s="334"/>
      <c r="B845" s="59"/>
      <c r="C845" s="298"/>
      <c r="D845" s="327"/>
      <c r="E845" s="335"/>
      <c r="F845" s="289"/>
      <c r="G845" s="289"/>
      <c r="H845" s="289"/>
    </row>
    <row r="846" spans="1:10" s="57" customFormat="1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10" s="57" customFormat="1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.6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9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9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9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9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9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9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9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9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9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9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9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9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9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9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9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9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9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9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9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9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9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9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9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9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9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9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9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9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9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9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9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9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9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9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9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9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9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10.1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9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9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9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9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9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9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9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9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10.1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10.1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9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9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9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9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9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9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9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9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9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9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9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9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9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9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9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9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9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9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9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9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9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9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9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9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9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9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9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9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9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9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9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9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9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9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9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9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9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9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9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9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9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9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9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9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.6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.6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9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9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9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9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9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9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9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9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9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9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9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9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9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9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9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9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9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9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9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9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9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9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9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9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9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4499999999999993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.6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10.1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4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9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.6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4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4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9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10.1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9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9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9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9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9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9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9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9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9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9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9" s="57" customFormat="1" ht="9.6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9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9" s="57" customFormat="1" ht="9.6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9" s="57" customFormat="1">
      <c r="A1487" s="299"/>
      <c r="B1487" s="292"/>
      <c r="C1487" s="292"/>
      <c r="D1487" s="292"/>
      <c r="E1487" s="292"/>
      <c r="F1487" s="289"/>
      <c r="G1487" s="289"/>
      <c r="H1487" s="289"/>
    </row>
    <row r="1488" spans="1:9" s="57" customFormat="1" ht="13.1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9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9" s="57" customFormat="1">
      <c r="A1490" s="299"/>
      <c r="B1490" s="59"/>
      <c r="C1490" s="55"/>
      <c r="D1490" s="59"/>
      <c r="E1490" s="55"/>
      <c r="F1490" s="290"/>
      <c r="G1490" s="289"/>
      <c r="H1490" s="289"/>
    </row>
    <row r="1491" spans="1:9" s="57" customFormat="1">
      <c r="A1491" s="404"/>
      <c r="B1491" s="304"/>
      <c r="C1491" s="304"/>
      <c r="D1491" s="304"/>
      <c r="E1491" s="304"/>
      <c r="F1491" s="358"/>
      <c r="G1491" s="358"/>
      <c r="H1491" s="358"/>
    </row>
    <row r="1492" spans="1:9" s="57" customFormat="1">
      <c r="A1492" s="404"/>
      <c r="B1492" s="304"/>
      <c r="C1492" s="304"/>
      <c r="D1492" s="304"/>
      <c r="E1492" s="304"/>
      <c r="F1492" s="358"/>
      <c r="G1492" s="358"/>
      <c r="H1492" s="358"/>
    </row>
    <row r="1493" spans="1:9" s="57" customFormat="1">
      <c r="A1493" s="400"/>
      <c r="B1493" s="401"/>
      <c r="C1493" s="402"/>
      <c r="D1493" s="401"/>
      <c r="E1493" s="401"/>
      <c r="F1493" s="418"/>
      <c r="G1493" s="289"/>
      <c r="H1493" s="289"/>
    </row>
    <row r="1494" spans="1:9" s="57" customFormat="1">
      <c r="A1494" s="400"/>
      <c r="B1494" s="401"/>
      <c r="C1494" s="402"/>
      <c r="D1494" s="419"/>
      <c r="E1494" s="419"/>
      <c r="F1494" s="418"/>
      <c r="G1494" s="289"/>
      <c r="H1494" s="289"/>
    </row>
    <row r="1495" spans="1:9" s="57" customFormat="1">
      <c r="A1495" s="400"/>
      <c r="B1495" s="401"/>
      <c r="C1495" s="402"/>
      <c r="D1495" s="419"/>
      <c r="E1495" s="419"/>
      <c r="F1495" s="418"/>
      <c r="G1495" s="289"/>
      <c r="H1495" s="289"/>
    </row>
    <row r="1496" spans="1:9" s="57" customFormat="1">
      <c r="A1496" s="400"/>
      <c r="B1496" s="401"/>
      <c r="C1496" s="402"/>
      <c r="D1496" s="419"/>
      <c r="E1496" s="419"/>
      <c r="F1496" s="418"/>
      <c r="G1496" s="289"/>
      <c r="H1496" s="289"/>
    </row>
    <row r="1497" spans="1:9" s="57" customFormat="1">
      <c r="A1497" s="400"/>
      <c r="B1497" s="401"/>
      <c r="C1497" s="402"/>
      <c r="D1497" s="419"/>
      <c r="E1497" s="419"/>
      <c r="F1497" s="418"/>
      <c r="G1497" s="289"/>
      <c r="H1497" s="289"/>
    </row>
    <row r="1498" spans="1:9" s="57" customFormat="1">
      <c r="A1498" s="299"/>
      <c r="B1498" s="300"/>
      <c r="C1498" s="338"/>
      <c r="D1498" s="312"/>
      <c r="E1498" s="327"/>
      <c r="F1498" s="291"/>
      <c r="G1498" s="289"/>
      <c r="H1498" s="289"/>
    </row>
    <row r="1499" spans="1:9" s="57" customFormat="1">
      <c r="A1499" s="400"/>
      <c r="B1499" s="401"/>
      <c r="C1499" s="402"/>
      <c r="D1499" s="419"/>
      <c r="E1499" s="419"/>
      <c r="F1499" s="420"/>
      <c r="G1499" s="289"/>
      <c r="H1499" s="289"/>
    </row>
    <row r="1500" spans="1:9" s="57" customFormat="1">
      <c r="A1500" s="400"/>
      <c r="B1500" s="401"/>
      <c r="C1500" s="402"/>
      <c r="D1500" s="419"/>
      <c r="E1500" s="419"/>
      <c r="F1500" s="291"/>
      <c r="G1500" s="289"/>
      <c r="H1500" s="289"/>
    </row>
    <row r="1501" spans="1:9" s="57" customFormat="1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9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9" s="57" customFormat="1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>
      <c r="A1520" s="299"/>
      <c r="B1520" s="300"/>
      <c r="C1520" s="55"/>
      <c r="D1520" s="312"/>
      <c r="E1520" s="337"/>
      <c r="F1520" s="291"/>
      <c r="G1520" s="289"/>
      <c r="H1520" s="289"/>
    </row>
    <row r="1521" spans="1:9" s="57" customFormat="1">
      <c r="A1521" s="299"/>
      <c r="B1521" s="300"/>
      <c r="C1521" s="55"/>
      <c r="D1521" s="312"/>
      <c r="E1521" s="337"/>
      <c r="F1521" s="291"/>
      <c r="G1521" s="289"/>
      <c r="H1521" s="289"/>
    </row>
    <row r="1522" spans="1:9" s="57" customFormat="1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9" s="57" customFormat="1">
      <c r="A1524" s="299"/>
      <c r="B1524" s="300"/>
      <c r="C1524" s="55"/>
      <c r="D1524" s="327"/>
      <c r="E1524" s="337"/>
      <c r="F1524" s="291"/>
      <c r="G1524" s="289"/>
      <c r="H1524" s="289"/>
    </row>
    <row r="1525" spans="1:9" s="57" customFormat="1">
      <c r="A1525" s="299"/>
      <c r="B1525" s="300"/>
      <c r="C1525" s="55"/>
      <c r="D1525" s="327"/>
      <c r="E1525" s="337"/>
      <c r="F1525" s="291"/>
      <c r="G1525" s="289"/>
      <c r="H1525" s="289"/>
    </row>
    <row r="1526" spans="1:9" s="57" customFormat="1">
      <c r="A1526" s="299"/>
      <c r="B1526" s="300"/>
      <c r="C1526" s="55"/>
      <c r="D1526" s="327"/>
      <c r="E1526" s="337"/>
      <c r="F1526" s="291"/>
      <c r="G1526" s="289"/>
      <c r="H1526" s="289"/>
    </row>
    <row r="1527" spans="1:9" s="57" customFormat="1">
      <c r="A1527" s="299"/>
      <c r="B1527" s="300"/>
      <c r="C1527" s="55"/>
      <c r="D1527" s="327"/>
      <c r="E1527" s="337"/>
      <c r="F1527" s="291"/>
      <c r="G1527" s="289"/>
      <c r="H1527" s="289"/>
    </row>
    <row r="1528" spans="1:9" s="57" customFormat="1">
      <c r="A1528" s="299"/>
      <c r="B1528" s="300"/>
      <c r="C1528" s="55"/>
      <c r="D1528" s="312"/>
      <c r="E1528" s="337"/>
      <c r="F1528" s="291"/>
      <c r="G1528" s="289"/>
      <c r="H1528" s="289"/>
    </row>
    <row r="1529" spans="1:9" s="57" customFormat="1">
      <c r="A1529" s="299"/>
      <c r="B1529" s="300"/>
      <c r="C1529" s="55"/>
      <c r="D1529" s="312"/>
      <c r="E1529" s="337"/>
      <c r="F1529" s="291"/>
      <c r="G1529" s="289"/>
      <c r="H1529" s="289"/>
    </row>
    <row r="1530" spans="1:9" s="57" customFormat="1">
      <c r="A1530" s="299"/>
      <c r="B1530" s="300"/>
      <c r="C1530" s="55"/>
      <c r="D1530" s="312"/>
      <c r="E1530" s="337"/>
      <c r="F1530" s="291"/>
      <c r="G1530" s="289"/>
      <c r="H1530" s="289"/>
    </row>
    <row r="1531" spans="1:9" s="57" customFormat="1">
      <c r="A1531" s="299"/>
      <c r="B1531" s="300"/>
      <c r="C1531" s="55"/>
      <c r="D1531" s="312"/>
      <c r="E1531" s="337"/>
      <c r="F1531" s="291"/>
      <c r="G1531" s="289"/>
      <c r="H1531" s="289"/>
    </row>
    <row r="1532" spans="1:9" s="57" customFormat="1">
      <c r="A1532" s="299"/>
      <c r="B1532" s="300"/>
      <c r="C1532" s="55"/>
      <c r="D1532" s="312"/>
      <c r="E1532" s="337"/>
      <c r="F1532" s="291"/>
      <c r="G1532" s="289"/>
      <c r="H1532" s="289"/>
    </row>
    <row r="1533" spans="1:9" s="57" customFormat="1">
      <c r="A1533" s="299"/>
      <c r="B1533" s="300"/>
      <c r="C1533" s="55"/>
      <c r="D1533" s="312"/>
      <c r="E1533" s="337"/>
      <c r="F1533" s="291"/>
      <c r="G1533" s="289"/>
      <c r="H1533" s="289"/>
    </row>
    <row r="1534" spans="1:9" s="57" customFormat="1">
      <c r="A1534" s="299"/>
      <c r="B1534" s="300"/>
      <c r="C1534" s="55"/>
      <c r="D1534" s="312"/>
      <c r="E1534" s="337"/>
      <c r="F1534" s="291"/>
      <c r="G1534" s="289"/>
      <c r="H1534" s="289"/>
    </row>
    <row r="1535" spans="1:9" s="57" customFormat="1">
      <c r="A1535" s="299"/>
      <c r="B1535" s="300"/>
      <c r="C1535" s="55"/>
      <c r="D1535" s="327"/>
      <c r="E1535" s="337"/>
      <c r="F1535" s="292"/>
      <c r="G1535" s="289"/>
      <c r="H1535" s="289"/>
    </row>
    <row r="1536" spans="1:9" s="57" customFormat="1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9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10.1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4499999999999993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9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9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9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9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9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9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9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9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9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9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9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9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10.1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9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9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9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9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>
      <c r="A1616" s="299"/>
      <c r="B1616" s="59"/>
      <c r="C1616" s="55"/>
      <c r="D1616" s="327"/>
      <c r="E1616" s="327"/>
      <c r="F1616" s="291"/>
      <c r="G1616" s="289"/>
      <c r="H1616" s="289"/>
    </row>
    <row r="1617" spans="1:10" s="57" customFormat="1">
      <c r="A1617" s="299"/>
      <c r="B1617" s="59"/>
      <c r="C1617" s="55"/>
      <c r="D1617" s="327"/>
      <c r="E1617" s="327"/>
      <c r="F1617" s="291"/>
      <c r="G1617" s="289"/>
      <c r="H1617" s="289"/>
    </row>
    <row r="1618" spans="1:10" s="57" customFormat="1">
      <c r="A1618" s="299"/>
      <c r="B1618" s="59"/>
      <c r="C1618" s="55"/>
      <c r="D1618" s="327"/>
      <c r="E1618" s="327"/>
      <c r="F1618" s="291"/>
      <c r="G1618" s="289"/>
      <c r="H1618" s="289"/>
    </row>
    <row r="1619" spans="1:10" s="57" customFormat="1">
      <c r="A1619" s="299"/>
      <c r="B1619" s="59"/>
      <c r="C1619" s="55"/>
      <c r="D1619" s="327"/>
      <c r="E1619" s="327"/>
      <c r="F1619" s="291"/>
      <c r="G1619" s="289"/>
      <c r="H1619" s="289"/>
    </row>
    <row r="1620" spans="1:10" s="57" customFormat="1">
      <c r="A1620" s="299"/>
      <c r="B1620" s="59"/>
      <c r="C1620" s="55"/>
      <c r="D1620" s="327"/>
      <c r="E1620" s="327"/>
      <c r="F1620" s="291"/>
      <c r="G1620" s="289"/>
      <c r="H1620" s="289"/>
    </row>
    <row r="1621" spans="1:10" s="57" customFormat="1">
      <c r="A1621" s="299"/>
      <c r="B1621" s="59"/>
      <c r="C1621" s="55"/>
      <c r="D1621" s="327"/>
      <c r="E1621" s="327"/>
      <c r="F1621" s="291"/>
      <c r="G1621" s="289"/>
      <c r="H1621" s="289"/>
    </row>
    <row r="1622" spans="1:10" s="57" customFormat="1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10" s="57" customFormat="1">
      <c r="A1624" s="299"/>
      <c r="B1624" s="59"/>
      <c r="C1624" s="55"/>
      <c r="D1624" s="327"/>
      <c r="E1624" s="327"/>
      <c r="F1624" s="291"/>
      <c r="G1624" s="289"/>
      <c r="H1624" s="289"/>
    </row>
    <row r="1625" spans="1:10" s="57" customFormat="1">
      <c r="A1625" s="299"/>
      <c r="B1625" s="59"/>
      <c r="C1625" s="55"/>
      <c r="D1625" s="327"/>
      <c r="E1625" s="327"/>
      <c r="F1625" s="339"/>
      <c r="G1625" s="289"/>
      <c r="H1625" s="289"/>
    </row>
    <row r="1626" spans="1:10" s="57" customFormat="1">
      <c r="A1626" s="299"/>
      <c r="B1626" s="59"/>
      <c r="C1626" s="55"/>
      <c r="D1626" s="327"/>
      <c r="E1626" s="327"/>
      <c r="F1626" s="289"/>
      <c r="G1626" s="289"/>
      <c r="H1626" s="289"/>
    </row>
    <row r="1627" spans="1:10" s="57" customFormat="1">
      <c r="A1627" s="299"/>
      <c r="B1627" s="59"/>
      <c r="C1627" s="55"/>
      <c r="D1627" s="327"/>
      <c r="E1627" s="335"/>
      <c r="F1627" s="291"/>
      <c r="G1627" s="289"/>
      <c r="H1627" s="289"/>
    </row>
    <row r="1628" spans="1:10" s="57" customFormat="1">
      <c r="A1628" s="299"/>
      <c r="B1628" s="59"/>
      <c r="C1628" s="55"/>
      <c r="D1628" s="327"/>
      <c r="E1628" s="327"/>
      <c r="F1628" s="291"/>
      <c r="G1628" s="289"/>
      <c r="H1628" s="289"/>
    </row>
    <row r="1629" spans="1:10" s="57" customFormat="1">
      <c r="A1629" s="299"/>
      <c r="B1629" s="59"/>
      <c r="C1629" s="55"/>
      <c r="D1629" s="327"/>
      <c r="E1629" s="327"/>
      <c r="F1629" s="291"/>
      <c r="G1629" s="289"/>
      <c r="H1629" s="289"/>
    </row>
    <row r="1630" spans="1:10" s="57" customFormat="1">
      <c r="A1630" s="299"/>
      <c r="B1630" s="59"/>
      <c r="C1630" s="55"/>
      <c r="D1630" s="327"/>
      <c r="E1630" s="327"/>
      <c r="F1630" s="289"/>
      <c r="G1630" s="289"/>
      <c r="H1630" s="289"/>
    </row>
    <row r="1631" spans="1:10" s="57" customFormat="1">
      <c r="A1631" s="299"/>
      <c r="B1631" s="59"/>
      <c r="C1631" s="55"/>
      <c r="D1631" s="327"/>
      <c r="E1631" s="327"/>
      <c r="F1631" s="291"/>
      <c r="G1631" s="289"/>
      <c r="H1631" s="289"/>
    </row>
    <row r="1632" spans="1:10" s="57" customFormat="1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9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4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>
      <c r="A1776" s="404"/>
      <c r="B1776" s="304"/>
      <c r="C1776" s="304"/>
      <c r="D1776" s="304"/>
      <c r="E1776" s="304"/>
      <c r="F1776" s="358"/>
      <c r="G1776" s="358"/>
      <c r="H1776" s="358"/>
    </row>
    <row r="1777" spans="1:9" s="57" customFormat="1">
      <c r="A1777" s="299"/>
      <c r="B1777" s="59"/>
      <c r="C1777" s="55"/>
      <c r="D1777" s="59"/>
      <c r="E1777" s="59"/>
      <c r="F1777" s="291"/>
      <c r="G1777" s="289"/>
      <c r="H1777" s="289"/>
    </row>
    <row r="1778" spans="1:9" s="57" customFormat="1">
      <c r="A1778" s="360"/>
      <c r="B1778" s="59"/>
      <c r="C1778" s="55"/>
      <c r="D1778" s="59"/>
      <c r="E1778" s="55"/>
      <c r="F1778" s="291"/>
      <c r="G1778" s="289"/>
      <c r="H1778" s="289"/>
    </row>
    <row r="1779" spans="1:9" s="57" customFormat="1">
      <c r="A1779" s="360"/>
      <c r="B1779" s="59"/>
      <c r="C1779" s="55"/>
      <c r="D1779" s="59"/>
      <c r="E1779" s="55"/>
      <c r="F1779" s="291"/>
      <c r="G1779" s="289"/>
      <c r="H1779" s="289"/>
    </row>
    <row r="1780" spans="1:9" s="57" customFormat="1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9" s="57" customFormat="1">
      <c r="A1782" s="360"/>
      <c r="B1782" s="59"/>
      <c r="C1782" s="298"/>
      <c r="D1782" s="327"/>
      <c r="E1782" s="327"/>
      <c r="F1782" s="291"/>
      <c r="G1782" s="289"/>
      <c r="H1782" s="289"/>
    </row>
    <row r="1783" spans="1:9" s="57" customFormat="1">
      <c r="A1783" s="360"/>
      <c r="B1783" s="59"/>
      <c r="C1783" s="298"/>
      <c r="D1783" s="327"/>
      <c r="E1783" s="327"/>
      <c r="F1783" s="291"/>
      <c r="G1783" s="289"/>
      <c r="H1783" s="289"/>
    </row>
    <row r="1784" spans="1:9" s="57" customFormat="1">
      <c r="A1784" s="360"/>
      <c r="B1784" s="59"/>
      <c r="C1784" s="298"/>
      <c r="D1784" s="327"/>
      <c r="E1784" s="327"/>
      <c r="F1784" s="291"/>
      <c r="G1784" s="289"/>
      <c r="H1784" s="289"/>
    </row>
    <row r="1785" spans="1:9" s="57" customFormat="1">
      <c r="A1785" s="360"/>
      <c r="B1785" s="59"/>
      <c r="C1785" s="298"/>
      <c r="D1785" s="327"/>
      <c r="E1785" s="327"/>
      <c r="F1785" s="291"/>
      <c r="G1785" s="289"/>
      <c r="H1785" s="289"/>
    </row>
    <row r="1786" spans="1:9" s="57" customFormat="1">
      <c r="A1786" s="360"/>
      <c r="B1786" s="59"/>
      <c r="C1786" s="298"/>
      <c r="D1786" s="327"/>
      <c r="E1786" s="327"/>
      <c r="F1786" s="291"/>
      <c r="G1786" s="289"/>
      <c r="H1786" s="289"/>
    </row>
    <row r="1787" spans="1:9" s="57" customFormat="1">
      <c r="A1787" s="299"/>
      <c r="B1787" s="59"/>
      <c r="C1787" s="298"/>
      <c r="D1787" s="327"/>
      <c r="E1787" s="327"/>
      <c r="F1787" s="291"/>
      <c r="G1787" s="289"/>
      <c r="H1787" s="289"/>
    </row>
    <row r="1788" spans="1:9" s="57" customFormat="1">
      <c r="A1788" s="299"/>
      <c r="B1788" s="59"/>
      <c r="C1788" s="298"/>
      <c r="D1788" s="327"/>
      <c r="E1788" s="327"/>
      <c r="F1788" s="291"/>
      <c r="G1788" s="289"/>
      <c r="H1788" s="289"/>
    </row>
    <row r="1789" spans="1:9" s="57" customFormat="1">
      <c r="A1789" s="299"/>
      <c r="B1789" s="59"/>
      <c r="C1789" s="298"/>
      <c r="D1789" s="327"/>
      <c r="E1789" s="327"/>
      <c r="F1789" s="291"/>
      <c r="G1789" s="289"/>
      <c r="H1789" s="289"/>
    </row>
    <row r="1790" spans="1:9" s="57" customFormat="1">
      <c r="A1790" s="299"/>
      <c r="B1790" s="59"/>
      <c r="C1790" s="298"/>
      <c r="D1790" s="327"/>
      <c r="E1790" s="327"/>
      <c r="F1790" s="291"/>
      <c r="G1790" s="289"/>
      <c r="H1790" s="289"/>
    </row>
    <row r="1791" spans="1:9" s="57" customFormat="1">
      <c r="A1791" s="299"/>
      <c r="B1791" s="59"/>
      <c r="C1791" s="298"/>
      <c r="D1791" s="327"/>
      <c r="E1791" s="327"/>
      <c r="F1791" s="291"/>
      <c r="G1791" s="289"/>
      <c r="H1791" s="289"/>
    </row>
    <row r="1792" spans="1:9" s="57" customFormat="1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>
      <c r="A1904" s="299"/>
      <c r="B1904" s="59"/>
      <c r="C1904" s="298"/>
      <c r="D1904" s="327"/>
      <c r="E1904" s="327"/>
      <c r="F1904" s="291"/>
      <c r="G1904" s="289"/>
      <c r="H1904" s="289"/>
    </row>
    <row r="1905" spans="1:10" s="57" customFormat="1">
      <c r="A1905" s="299"/>
      <c r="B1905" s="59"/>
      <c r="C1905" s="298"/>
      <c r="D1905" s="327"/>
      <c r="E1905" s="327"/>
      <c r="F1905" s="330"/>
      <c r="G1905" s="289"/>
      <c r="H1905" s="289"/>
    </row>
    <row r="1906" spans="1:10" s="57" customFormat="1">
      <c r="A1906" s="299"/>
      <c r="B1906" s="59"/>
      <c r="C1906" s="298"/>
      <c r="D1906" s="327"/>
      <c r="E1906" s="327"/>
      <c r="F1906" s="330"/>
      <c r="G1906" s="289"/>
      <c r="H1906" s="289"/>
    </row>
    <row r="1907" spans="1:10" s="57" customFormat="1">
      <c r="A1907" s="299"/>
      <c r="B1907" s="59"/>
      <c r="C1907" s="298"/>
      <c r="D1907" s="327"/>
      <c r="E1907" s="327"/>
      <c r="F1907" s="330"/>
      <c r="G1907" s="289"/>
      <c r="H1907" s="289"/>
    </row>
    <row r="1908" spans="1:10" s="57" customFormat="1">
      <c r="A1908" s="299"/>
      <c r="B1908" s="59"/>
      <c r="C1908" s="298"/>
      <c r="D1908" s="327"/>
      <c r="E1908" s="327"/>
      <c r="F1908" s="330"/>
      <c r="G1908" s="289"/>
      <c r="H1908" s="289"/>
    </row>
    <row r="1909" spans="1:10" s="57" customFormat="1">
      <c r="A1909" s="299"/>
      <c r="B1909" s="59"/>
      <c r="C1909" s="298"/>
      <c r="D1909" s="327"/>
      <c r="E1909" s="327"/>
      <c r="F1909" s="330"/>
      <c r="G1909" s="289"/>
      <c r="H1909" s="289"/>
    </row>
    <row r="1910" spans="1:10" s="57" customFormat="1">
      <c r="A1910" s="299"/>
      <c r="B1910" s="59"/>
      <c r="C1910" s="298"/>
      <c r="D1910" s="327"/>
      <c r="E1910" s="335"/>
      <c r="F1910" s="330"/>
      <c r="G1910" s="289"/>
      <c r="H1910" s="289"/>
    </row>
    <row r="1911" spans="1:10" s="57" customFormat="1">
      <c r="A1911" s="299"/>
      <c r="B1911" s="59"/>
      <c r="C1911" s="298"/>
      <c r="D1911" s="327"/>
      <c r="E1911" s="335"/>
      <c r="F1911" s="330"/>
      <c r="G1911" s="289"/>
      <c r="H1911" s="289"/>
    </row>
    <row r="1912" spans="1:10" s="57" customFormat="1">
      <c r="A1912" s="299"/>
      <c r="B1912" s="59"/>
      <c r="C1912" s="298"/>
      <c r="D1912" s="327"/>
      <c r="E1912" s="335"/>
      <c r="F1912" s="330"/>
      <c r="G1912" s="289"/>
      <c r="H1912" s="289"/>
    </row>
    <row r="1913" spans="1:10" s="57" customFormat="1">
      <c r="A1913" s="299"/>
      <c r="B1913" s="59"/>
      <c r="C1913" s="298"/>
      <c r="D1913" s="327"/>
      <c r="E1913" s="335"/>
      <c r="F1913" s="330"/>
      <c r="G1913" s="289"/>
      <c r="H1913" s="289"/>
    </row>
    <row r="1914" spans="1:10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10" s="57" customFormat="1" ht="13.1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10" s="57" customFormat="1" ht="11.4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10" s="57" customFormat="1">
      <c r="A1917" s="299"/>
      <c r="B1917" s="292"/>
      <c r="C1917" s="292"/>
      <c r="D1917" s="292"/>
      <c r="E1917" s="292"/>
      <c r="F1917" s="289"/>
      <c r="G1917" s="289"/>
      <c r="H1917" s="289"/>
    </row>
    <row r="1918" spans="1:10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10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10" s="57" customFormat="1" ht="12.9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10" s="57" customFormat="1" ht="12.9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10" s="57" customFormat="1">
      <c r="A1924" s="299"/>
      <c r="B1924" s="59"/>
      <c r="C1924" s="55"/>
      <c r="D1924" s="348"/>
      <c r="E1924" s="335"/>
      <c r="F1924" s="339"/>
      <c r="G1924" s="289"/>
      <c r="H1924" s="289"/>
    </row>
    <row r="1925" spans="1:10" s="57" customFormat="1">
      <c r="A1925" s="299"/>
      <c r="B1925" s="59"/>
      <c r="C1925" s="55"/>
      <c r="D1925" s="348"/>
      <c r="E1925" s="327"/>
      <c r="F1925" s="339"/>
      <c r="G1925" s="289"/>
      <c r="H1925" s="289"/>
    </row>
    <row r="1926" spans="1:10" s="57" customFormat="1">
      <c r="A1926" s="299"/>
      <c r="B1926" s="59"/>
      <c r="C1926" s="55"/>
      <c r="D1926" s="348"/>
      <c r="E1926" s="327"/>
      <c r="F1926" s="339"/>
      <c r="G1926" s="289"/>
      <c r="H1926" s="289"/>
    </row>
    <row r="1927" spans="1:10" s="57" customFormat="1">
      <c r="A1927" s="299"/>
      <c r="B1927" s="59"/>
      <c r="C1927" s="55"/>
      <c r="D1927" s="348"/>
      <c r="E1927" s="327"/>
      <c r="F1927" s="339"/>
      <c r="G1927" s="289"/>
      <c r="H1927" s="289"/>
    </row>
    <row r="1928" spans="1:10" s="57" customFormat="1">
      <c r="A1928" s="299"/>
      <c r="B1928" s="59"/>
      <c r="C1928" s="55"/>
      <c r="D1928" s="348"/>
      <c r="E1928" s="327"/>
      <c r="F1928" s="339"/>
      <c r="G1928" s="289"/>
      <c r="H1928" s="289"/>
    </row>
    <row r="1929" spans="1:10" s="57" customFormat="1">
      <c r="A1929" s="299"/>
      <c r="B1929" s="59"/>
      <c r="C1929" s="55"/>
      <c r="D1929" s="348"/>
      <c r="E1929" s="335"/>
      <c r="F1929" s="339"/>
      <c r="G1929" s="289"/>
      <c r="H1929" s="289"/>
    </row>
    <row r="1930" spans="1:10" s="57" customFormat="1">
      <c r="A1930" s="299"/>
      <c r="B1930" s="59"/>
      <c r="C1930" s="55"/>
      <c r="D1930" s="348"/>
      <c r="E1930" s="327"/>
      <c r="F1930" s="339"/>
      <c r="G1930" s="289"/>
      <c r="H1930" s="289"/>
    </row>
    <row r="1931" spans="1:10" s="57" customFormat="1">
      <c r="A1931" s="299"/>
      <c r="B1931" s="59"/>
      <c r="C1931" s="55"/>
      <c r="D1931" s="327"/>
      <c r="E1931" s="327"/>
      <c r="F1931" s="339"/>
      <c r="G1931" s="289"/>
      <c r="H1931" s="289"/>
    </row>
    <row r="1932" spans="1:10" s="57" customFormat="1">
      <c r="A1932" s="299"/>
      <c r="B1932" s="59"/>
      <c r="C1932" s="55"/>
      <c r="D1932" s="327"/>
      <c r="E1932" s="327"/>
      <c r="F1932" s="339"/>
      <c r="G1932" s="289"/>
      <c r="H1932" s="289"/>
    </row>
    <row r="1933" spans="1:10" s="57" customFormat="1">
      <c r="A1933" s="299"/>
      <c r="B1933" s="59"/>
      <c r="C1933" s="55"/>
      <c r="D1933" s="327"/>
      <c r="E1933" s="327"/>
      <c r="F1933" s="339"/>
      <c r="G1933" s="289"/>
      <c r="H1933" s="289"/>
    </row>
    <row r="1934" spans="1:10" s="57" customFormat="1">
      <c r="A1934" s="299"/>
      <c r="B1934" s="59"/>
      <c r="C1934" s="55"/>
      <c r="D1934" s="327"/>
      <c r="E1934" s="327"/>
      <c r="F1934" s="339"/>
      <c r="G1934" s="289"/>
      <c r="H1934" s="289"/>
    </row>
    <row r="1935" spans="1:10" s="57" customFormat="1">
      <c r="A1935" s="299"/>
      <c r="B1935" s="59"/>
      <c r="C1935" s="55"/>
      <c r="D1935" s="327"/>
      <c r="E1935" s="327"/>
      <c r="F1935" s="339"/>
      <c r="G1935" s="289"/>
      <c r="H1935" s="289"/>
    </row>
    <row r="1936" spans="1:10" s="57" customFormat="1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9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9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9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9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9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9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9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9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10.1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10.1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9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9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9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9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9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9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9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9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9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9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9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9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9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9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9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9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9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9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9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9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9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4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4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10.1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9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9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9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9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9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9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9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9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9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9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9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9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10.1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9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9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9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9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9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9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9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9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9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9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9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9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9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9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9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9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9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9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9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9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9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9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9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>
      <c r="A2128" s="299"/>
      <c r="B2128" s="300"/>
      <c r="C2128" s="55"/>
      <c r="D2128" s="327"/>
      <c r="E2128" s="312"/>
      <c r="F2128" s="289"/>
      <c r="G2128" s="289"/>
      <c r="H2128" s="289"/>
    </row>
    <row r="2129" spans="1:11" s="57" customFormat="1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11" s="57" customFormat="1">
      <c r="A2131" s="299"/>
      <c r="B2131" s="300"/>
      <c r="C2131" s="55"/>
      <c r="D2131" s="327"/>
      <c r="E2131" s="312"/>
      <c r="F2131" s="289"/>
      <c r="G2131" s="289"/>
      <c r="H2131" s="289"/>
    </row>
    <row r="2132" spans="1:11" s="57" customFormat="1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3.1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11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11" s="57" customFormat="1">
      <c r="A2135" s="299"/>
      <c r="B2135" s="300"/>
      <c r="C2135" s="55"/>
      <c r="D2135" s="55"/>
      <c r="E2135" s="59"/>
      <c r="F2135" s="292"/>
      <c r="G2135" s="292"/>
      <c r="H2135" s="292"/>
    </row>
    <row r="2136" spans="1:11" s="57" customFormat="1">
      <c r="A2136" s="292"/>
      <c r="B2136" s="292"/>
      <c r="C2136" s="292"/>
      <c r="D2136" s="292"/>
      <c r="E2136" s="292"/>
      <c r="F2136" s="292"/>
      <c r="G2136" s="292"/>
      <c r="H2136" s="292"/>
    </row>
    <row r="2137" spans="1:11" s="57" customFormat="1" ht="18.75">
      <c r="A2137" s="432"/>
      <c r="B2137" s="432"/>
      <c r="C2137" s="433"/>
      <c r="F2137" s="434"/>
      <c r="G2137" s="435"/>
      <c r="H2137" s="435"/>
    </row>
    <row r="2138" spans="1:11" s="57" customFormat="1"/>
    <row r="2139" spans="1:11" s="57" customFormat="1"/>
    <row r="2140" spans="1:11" s="57" customFormat="1"/>
    <row r="2141" spans="1:11" s="57" customFormat="1">
      <c r="F2141" s="56"/>
    </row>
    <row r="2142" spans="1:11" s="57" customFormat="1">
      <c r="F2142" s="324"/>
    </row>
    <row r="2143" spans="1:11" s="57" customFormat="1">
      <c r="F2143" s="56"/>
    </row>
    <row r="2144" spans="1:11">
      <c r="F2144" s="56"/>
    </row>
    <row r="2145" spans="6:6">
      <c r="F2145" s="324"/>
    </row>
    <row r="2146" spans="6:6">
      <c r="F2146" s="256"/>
    </row>
    <row r="2147" spans="6:6">
      <c r="F2147" s="256"/>
    </row>
    <row r="2148" spans="6:6">
      <c r="F2148" s="324"/>
    </row>
    <row r="2149" spans="6:6">
      <c r="F2149" s="256"/>
    </row>
    <row r="2150" spans="6:6">
      <c r="F2150" s="256"/>
    </row>
    <row r="2151" spans="6:6">
      <c r="F2151" s="256"/>
    </row>
    <row r="2152" spans="6:6">
      <c r="F2152" s="256"/>
    </row>
    <row r="2153" spans="6:6">
      <c r="F2153" s="256"/>
    </row>
    <row r="2154" spans="6:6">
      <c r="F2154" s="256"/>
    </row>
    <row r="2155" spans="6:6">
      <c r="F2155" s="256"/>
    </row>
    <row r="2156" spans="6:6">
      <c r="F2156" s="256"/>
    </row>
    <row r="2157" spans="6:6">
      <c r="F2157" s="256"/>
    </row>
    <row r="2158" spans="6:6">
      <c r="F2158" s="256"/>
    </row>
    <row r="2159" spans="6:6">
      <c r="F2159" s="256"/>
    </row>
    <row r="2160" spans="6:6">
      <c r="F2160" s="256"/>
    </row>
    <row r="2161" spans="6:6">
      <c r="F2161" s="256"/>
    </row>
    <row r="2162" spans="6:6">
      <c r="F2162" s="256"/>
    </row>
    <row r="2163" spans="6:6">
      <c r="F2163" s="256"/>
    </row>
    <row r="2164" spans="6:6">
      <c r="F2164" s="256"/>
    </row>
    <row r="2165" spans="6:6">
      <c r="F2165" s="256"/>
    </row>
    <row r="2166" spans="6:6">
      <c r="F2166" s="256"/>
    </row>
    <row r="2167" spans="6:6">
      <c r="F2167" s="256"/>
    </row>
    <row r="2168" spans="6:6">
      <c r="F2168" s="256"/>
    </row>
    <row r="2169" spans="6:6">
      <c r="F2169" s="256"/>
    </row>
    <row r="2170" spans="6:6">
      <c r="F2170" s="256"/>
    </row>
    <row r="2171" spans="6:6">
      <c r="F2171" s="256"/>
    </row>
    <row r="2172" spans="6:6">
      <c r="F2172" s="256"/>
    </row>
    <row r="2173" spans="6:6">
      <c r="F2173" s="256"/>
    </row>
    <row r="2174" spans="6:6">
      <c r="F2174" s="256"/>
    </row>
    <row r="2175" spans="6:6">
      <c r="F2175" s="256"/>
    </row>
    <row r="2176" spans="6:6">
      <c r="F2176" s="256"/>
    </row>
    <row r="2177" spans="6:6">
      <c r="F2177" s="256"/>
    </row>
    <row r="2178" spans="6:6">
      <c r="F2178" s="256"/>
    </row>
    <row r="2179" spans="6:6">
      <c r="F2179" s="256"/>
    </row>
    <row r="2180" spans="6:6">
      <c r="F2180" s="256"/>
    </row>
    <row r="2181" spans="6:6">
      <c r="F2181" s="256"/>
    </row>
    <row r="2182" spans="6:6">
      <c r="F2182" s="256"/>
    </row>
    <row r="2183" spans="6:6">
      <c r="F2183" s="256"/>
    </row>
    <row r="2184" spans="6:6">
      <c r="F2184" s="256"/>
    </row>
    <row r="2185" spans="6:6">
      <c r="F2185" s="256"/>
    </row>
    <row r="2186" spans="6:6">
      <c r="F2186" s="256"/>
    </row>
    <row r="2187" spans="6:6">
      <c r="F2187" s="256"/>
    </row>
    <row r="2188" spans="6:6">
      <c r="F2188" s="256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6" manualBreakCount="6">
    <brk id="783" max="16383" man="1"/>
    <brk id="861" max="16383" man="1"/>
    <brk id="1085" max="16383" man="1"/>
    <brk id="1124" max="16383" man="1"/>
    <brk id="1659" max="16383" man="1"/>
    <brk id="20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8"/>
  <sheetViews>
    <sheetView tabSelected="1" workbookViewId="0">
      <selection activeCell="C6" sqref="C6"/>
    </sheetView>
  </sheetViews>
  <sheetFormatPr baseColWidth="10" defaultRowHeight="15"/>
  <cols>
    <col min="1" max="1" width="9.85546875" customWidth="1"/>
    <col min="2" max="2" width="11.42578125" customWidth="1"/>
    <col min="3" max="3" width="45.7109375" customWidth="1"/>
    <col min="5" max="5" width="13.28515625" customWidth="1"/>
    <col min="6" max="6" width="20" customWidth="1"/>
    <col min="7" max="7" width="17.85546875" customWidth="1"/>
    <col min="8" max="8" width="18.140625" bestFit="1" customWidth="1"/>
  </cols>
  <sheetData>
    <row r="1" spans="1:8" s="1" customFormat="1" ht="23.45" customHeight="1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>
      <c r="A2" s="836" t="s">
        <v>2788</v>
      </c>
      <c r="B2" s="836"/>
      <c r="C2" s="836"/>
      <c r="D2" s="836"/>
      <c r="E2" s="836"/>
      <c r="F2" s="836"/>
      <c r="G2" s="836"/>
      <c r="H2" s="836"/>
    </row>
    <row r="3" spans="1:8" s="1" customFormat="1">
      <c r="A3" s="836" t="s">
        <v>2789</v>
      </c>
      <c r="B3" s="836"/>
      <c r="C3" s="836"/>
      <c r="D3" s="836"/>
      <c r="E3" s="836"/>
      <c r="F3" s="836"/>
      <c r="G3" s="836"/>
      <c r="H3" s="836"/>
    </row>
    <row r="4" spans="1:8" s="1" customFormat="1">
      <c r="A4" s="836" t="s">
        <v>2933</v>
      </c>
      <c r="B4" s="836"/>
      <c r="C4" s="836"/>
      <c r="D4" s="836"/>
      <c r="E4" s="836"/>
      <c r="F4" s="836"/>
      <c r="G4" s="836"/>
      <c r="H4" s="836"/>
    </row>
    <row r="5" spans="1:8" s="1" customFormat="1" ht="15" customHeight="1">
      <c r="A5" s="837" t="s">
        <v>3</v>
      </c>
      <c r="B5" s="837"/>
      <c r="C5" s="837"/>
      <c r="D5" s="837"/>
      <c r="E5" s="837"/>
      <c r="F5" s="837"/>
      <c r="G5" s="837"/>
      <c r="H5" s="837"/>
    </row>
    <row r="6" spans="1:8" s="1" customFormat="1" ht="16.5" customHeight="1">
      <c r="A6" s="4"/>
      <c r="B6" s="4"/>
      <c r="C6" s="2"/>
      <c r="D6" s="2"/>
      <c r="E6" s="2"/>
      <c r="F6" s="2"/>
    </row>
    <row r="7" spans="1:8" s="576" customFormat="1" ht="15" customHeight="1">
      <c r="A7" s="574"/>
      <c r="B7" s="496" t="s">
        <v>39</v>
      </c>
      <c r="C7" s="496"/>
      <c r="D7" s="575"/>
      <c r="E7" s="575"/>
      <c r="F7" s="575"/>
    </row>
    <row r="8" spans="1:8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20.100000000000001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9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t="shared" ref="G12:G77" si="0">F12/10</f>
        <v>900</v>
      </c>
      <c r="H12" s="583">
        <f t="shared" ref="H12:H77" si="1">G12/12</f>
        <v>75</v>
      </c>
    </row>
    <row r="13" spans="1:8" s="244" customFormat="1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33387.120000000003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9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9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9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245.63499999999999</v>
      </c>
      <c r="H21" s="583">
        <f t="shared" si="1"/>
        <v>20.469583333333333</v>
      </c>
    </row>
    <row r="22" spans="1:8" s="244" customFormat="1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34.268333333333331</v>
      </c>
    </row>
    <row r="25" spans="1:8" s="244" customFormat="1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656.28750000000002</v>
      </c>
    </row>
    <row r="27" spans="1:8" s="244" customFormat="1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29.045000000000002</v>
      </c>
    </row>
    <row r="28" spans="1:8" s="244" customFormat="1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9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9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1249.9000000000001</v>
      </c>
      <c r="H30" s="583">
        <f t="shared" si="1"/>
        <v>104.15833333333335</v>
      </c>
    </row>
    <row r="31" spans="1:8" s="244" customFormat="1" ht="12.9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9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867.79099999999994</v>
      </c>
      <c r="H32" s="583">
        <f t="shared" si="1"/>
        <v>72.315916666666666</v>
      </c>
    </row>
    <row r="33" spans="1:8" s="244" customFormat="1" ht="12.9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9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9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9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98.333333333333329</v>
      </c>
    </row>
    <row r="37" spans="1:8" s="244" customFormat="1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71.666666666666671</v>
      </c>
    </row>
    <row r="40" spans="1:8" s="244" customFormat="1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5679.9589999999998</v>
      </c>
      <c r="H41" s="583">
        <f t="shared" si="1"/>
        <v>473.32991666666663</v>
      </c>
    </row>
    <row r="42" spans="1:8" s="244" customFormat="1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59.983333333333327</v>
      </c>
    </row>
    <row r="43" spans="1:8" s="244" customFormat="1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8676.7009999999991</v>
      </c>
      <c r="H44" s="583">
        <f t="shared" si="1"/>
        <v>723.05841666666663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67.260000000000005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71.533333333333331</v>
      </c>
    </row>
    <row r="49" spans="1:8" s="244" customFormat="1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139.19999999999999</v>
      </c>
      <c r="H50" s="583">
        <f t="shared" si="1"/>
        <v>11.6</v>
      </c>
    </row>
    <row r="51" spans="1:8" s="244" customFormat="1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9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257.29166666666669</v>
      </c>
    </row>
    <row r="54" spans="1:8" s="244" customFormat="1" ht="12.9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313.02499999999998</v>
      </c>
      <c r="H54" s="583">
        <f t="shared" si="1"/>
        <v>26.085416666666664</v>
      </c>
    </row>
    <row r="55" spans="1:8" s="244" customFormat="1" ht="12.9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9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32663.279999999999</v>
      </c>
      <c r="G56" s="438">
        <f>F56/5</f>
        <v>6532.6559999999999</v>
      </c>
      <c r="H56" s="583">
        <f t="shared" si="1"/>
        <v>544.38800000000003</v>
      </c>
    </row>
    <row r="57" spans="1:8" s="244" customFormat="1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2249.2399999999998</v>
      </c>
      <c r="G58" s="438">
        <f>F58/5</f>
        <v>449.84799999999996</v>
      </c>
      <c r="H58" s="583">
        <f t="shared" si="1"/>
        <v>37.487333333333332</v>
      </c>
    </row>
    <row r="59" spans="1:8" s="244" customFormat="1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9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9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9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9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9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9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9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9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9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9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9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9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9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9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9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273.08333333333331</v>
      </c>
    </row>
    <row r="75" spans="1:8" s="244" customFormat="1" ht="12.9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273.08333333333331</v>
      </c>
    </row>
    <row r="76" spans="1:8" s="244" customFormat="1" ht="12.9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9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2249.2399999999998</v>
      </c>
      <c r="G78" s="438">
        <f>F78/5</f>
        <v>449.84799999999996</v>
      </c>
      <c r="H78" s="583">
        <f t="shared" ref="H78:H124" si="2">G78/12</f>
        <v>37.487333333333332</v>
      </c>
    </row>
    <row r="79" spans="1:8" s="244" customFormat="1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32663.279999999999</v>
      </c>
      <c r="G79" s="438">
        <f>F79/5</f>
        <v>6532.6559999999999</v>
      </c>
      <c r="H79" s="583">
        <f t="shared" si="2"/>
        <v>544.38800000000003</v>
      </c>
    </row>
    <row r="80" spans="1:8" s="244" customFormat="1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9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t="shared" ref="G81:G121" si="3">F81/10</f>
        <v>0</v>
      </c>
      <c r="H81" s="583">
        <f t="shared" si="2"/>
        <v>0</v>
      </c>
    </row>
    <row r="82" spans="1:8" s="244" customFormat="1" ht="12.9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9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9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9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9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9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9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9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9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9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9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98.333333333333329</v>
      </c>
    </row>
    <row r="97" spans="1:8" s="244" customFormat="1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77.333333333333329</v>
      </c>
    </row>
    <row r="106" spans="1:8" s="244" customFormat="1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647.79999999999995</v>
      </c>
      <c r="H108" s="583">
        <f t="shared" si="2"/>
        <v>53.983333333333327</v>
      </c>
    </row>
    <row r="109" spans="1:8" s="244" customFormat="1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405.33333333333331</v>
      </c>
    </row>
    <row r="113" spans="1:8" s="244" customFormat="1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309.99799999999999</v>
      </c>
      <c r="H116" s="583">
        <f t="shared" si="2"/>
        <v>25.833166666666667</v>
      </c>
    </row>
    <row r="117" spans="1:8" s="244" customFormat="1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32663.279999999999</v>
      </c>
      <c r="G117" s="438">
        <f>F117/5</f>
        <v>6532.6559999999999</v>
      </c>
      <c r="H117" s="583">
        <f t="shared" si="2"/>
        <v>544.38800000000003</v>
      </c>
    </row>
    <row r="118" spans="1:8" s="244" customFormat="1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2249.2399999999998</v>
      </c>
      <c r="G118" s="438">
        <f>F118/5</f>
        <v>449.84799999999996</v>
      </c>
      <c r="H118" s="583">
        <f t="shared" si="2"/>
        <v>37.487333333333332</v>
      </c>
    </row>
    <row r="119" spans="1:8" s="244" customFormat="1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422.29166666666669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94.203333333333333</v>
      </c>
    </row>
    <row r="125" spans="1:8" s="244" customFormat="1">
      <c r="A125" s="618"/>
      <c r="B125" s="619"/>
      <c r="C125" s="620" t="s">
        <v>2730</v>
      </c>
      <c r="D125" s="469"/>
      <c r="E125" s="469"/>
      <c r="F125" s="756">
        <f>SUM(F11:F124)</f>
        <v>939275.71000000008</v>
      </c>
      <c r="G125" s="756">
        <f>SUM(G11:G124)</f>
        <v>118061.58900000004</v>
      </c>
      <c r="H125" s="757">
        <f>SUM(H11:H124)</f>
        <v>9838.4657500000012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4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t="shared" ref="G135:G144" si="4">F135/10</f>
        <v>0</v>
      </c>
      <c r="H135" s="440">
        <f t="shared" ref="H135:H144" si="5">G135/12</f>
        <v>0</v>
      </c>
    </row>
    <row r="136" spans="1:8" s="244" customFormat="1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37324.160000000003</v>
      </c>
      <c r="G138" s="439">
        <f>F138/5</f>
        <v>7464.8320000000003</v>
      </c>
      <c r="H138" s="440">
        <f t="shared" si="5"/>
        <v>622.06933333333336</v>
      </c>
    </row>
    <row r="139" spans="1:8" s="244" customFormat="1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10.1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912.92000000000007</v>
      </c>
    </row>
    <row r="147" spans="1:8" s="244" customFormat="1" ht="16.5" thickTop="1" thickBot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t="shared" ref="G156:G173" si="6">F156/10</f>
        <v>0</v>
      </c>
      <c r="H156" s="454">
        <f t="shared" ref="H156:H174" si="7">G156/12</f>
        <v>0</v>
      </c>
    </row>
    <row r="157" spans="1:8" s="244" customFormat="1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9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9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9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9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>
      <c r="A173" s="618"/>
      <c r="B173" s="168">
        <v>1</v>
      </c>
      <c r="C173" s="169" t="s">
        <v>2643</v>
      </c>
      <c r="D173" s="469"/>
      <c r="E173" s="827"/>
      <c r="F173" s="823">
        <v>0</v>
      </c>
      <c r="G173" s="823">
        <f t="shared" si="6"/>
        <v>0</v>
      </c>
      <c r="H173" s="821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Top="1" thickBot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t="shared" ref="G186:G242" si="8">F186/10</f>
        <v>0</v>
      </c>
      <c r="H186" s="440">
        <f t="shared" ref="H186:H244" si="9">G186/12</f>
        <v>0</v>
      </c>
    </row>
    <row r="187" spans="1:8" s="244" customFormat="1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57.033333333333331</v>
      </c>
    </row>
    <row r="188" spans="1:8" s="244" customFormat="1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9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9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9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9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9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69.600000000000009</v>
      </c>
    </row>
    <row r="208" spans="1:8" s="244" customFormat="1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57.033333333333331</v>
      </c>
    </row>
    <row r="211" spans="1:8" s="244" customFormat="1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61.866666666666667</v>
      </c>
    </row>
    <row r="212" spans="1:8" s="244" customFormat="1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7700.0020000000004</v>
      </c>
      <c r="H212" s="440">
        <f t="shared" si="9"/>
        <v>641.66683333333333</v>
      </c>
    </row>
    <row r="213" spans="1:8" s="244" customFormat="1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9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9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9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3179.7919999999999</v>
      </c>
      <c r="H216" s="440">
        <f t="shared" si="9"/>
        <v>264.98266666666666</v>
      </c>
    </row>
    <row r="217" spans="1:8" s="244" customFormat="1" ht="12.9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4477.6000000000004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9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33477.599999999999</v>
      </c>
      <c r="G219" s="459">
        <f>F219/5</f>
        <v>6695.5199999999995</v>
      </c>
      <c r="H219" s="440">
        <f t="shared" si="9"/>
        <v>557.95999999999992</v>
      </c>
    </row>
    <row r="220" spans="1:8" s="244" customFormat="1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361.45600000000002</v>
      </c>
      <c r="H229" s="440">
        <f t="shared" si="9"/>
        <v>30.121333333333336</v>
      </c>
    </row>
    <row r="230" spans="1:8" s="244" customFormat="1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18372.599999999999</v>
      </c>
      <c r="H232" s="440">
        <f t="shared" si="9"/>
        <v>1531.05</v>
      </c>
    </row>
    <row r="233" spans="1:8" s="244" customFormat="1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696.19999999999993</v>
      </c>
    </row>
    <row r="234" spans="1:8" s="244" customFormat="1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794.96600000000001</v>
      </c>
      <c r="H234" s="440">
        <f t="shared" si="9"/>
        <v>66.247166666666672</v>
      </c>
    </row>
    <row r="235" spans="1:8" s="244" customFormat="1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59.983333333333327</v>
      </c>
    </row>
    <row r="237" spans="1:8" s="244" customFormat="1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2729.8159999999998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813.57899999999995</v>
      </c>
      <c r="H244" s="444">
        <f t="shared" si="9"/>
        <v>67.798249999999996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73329.182000000001</v>
      </c>
      <c r="H246" s="621">
        <f>SUM(H185:H245)</f>
        <v>6110.7651666666661</v>
      </c>
    </row>
    <row r="247" spans="1:8" s="244" customFormat="1" ht="16.5" thickTop="1" thickBot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t="shared" ref="G256:G281" si="10">F256/10</f>
        <v>0</v>
      </c>
      <c r="H256" s="440">
        <f t="shared" ref="H256:H281" si="11">G256/12</f>
        <v>0</v>
      </c>
    </row>
    <row r="257" spans="1:8" s="244" customFormat="1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715.33333333333337</v>
      </c>
    </row>
    <row r="264" spans="1:8" s="244" customFormat="1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1026.5999999999999</v>
      </c>
      <c r="H272" s="440">
        <f t="shared" si="11"/>
        <v>85.55</v>
      </c>
    </row>
    <row r="273" spans="1:8" s="244" customFormat="1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44415.199999999997</v>
      </c>
      <c r="G273" s="453">
        <f>F273/5</f>
        <v>8883.0399999999991</v>
      </c>
      <c r="H273" s="454">
        <f t="shared" si="11"/>
        <v>740.25333333333322</v>
      </c>
    </row>
    <row r="274" spans="1:8" s="244" customFormat="1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57.516666666666673</v>
      </c>
    </row>
    <row r="276" spans="1:8" s="244" customFormat="1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Top="1" thickBot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4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t="shared" ref="G293:G350" si="12">F293/10</f>
        <v>0</v>
      </c>
      <c r="H293" s="440">
        <f t="shared" ref="H293:H350" si="13">G293/12</f>
        <v>0</v>
      </c>
    </row>
    <row r="294" spans="1:8" s="244" customFormat="1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129.76750000000001</v>
      </c>
    </row>
    <row r="297" spans="1:8" s="244" customFormat="1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556.79999999999995</v>
      </c>
      <c r="H299" s="440">
        <f t="shared" si="13"/>
        <v>46.4</v>
      </c>
    </row>
    <row r="300" spans="1:8" s="244" customFormat="1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1202.3109999999999</v>
      </c>
    </row>
    <row r="310" spans="1:8" s="244" customFormat="1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20585.650000000001</v>
      </c>
      <c r="G311" s="439">
        <f t="shared" si="12"/>
        <v>2058.5650000000001</v>
      </c>
      <c r="H311" s="440">
        <f t="shared" si="13"/>
        <v>171.54708333333335</v>
      </c>
    </row>
    <row r="312" spans="1:8" s="244" customFormat="1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128806.39999999999</v>
      </c>
      <c r="G312" s="439">
        <f t="shared" si="12"/>
        <v>12880.64</v>
      </c>
      <c r="H312" s="440">
        <f t="shared" si="13"/>
        <v>1073.3866666666665</v>
      </c>
    </row>
    <row r="313" spans="1:8" s="244" customFormat="1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149.25899999999999</v>
      </c>
      <c r="H327" s="440">
        <f t="shared" si="13"/>
        <v>12.438249999999998</v>
      </c>
    </row>
    <row r="328" spans="1:8" s="244" customFormat="1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335.35599999999999</v>
      </c>
      <c r="H328" s="440">
        <f t="shared" si="13"/>
        <v>27.946333333333332</v>
      </c>
    </row>
    <row r="329" spans="1:8" s="244" customFormat="1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10" s="244" customFormat="1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10" s="244" customFormat="1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10" s="244" customFormat="1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10" s="244" customFormat="1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10" s="244" customFormat="1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10" s="244" customFormat="1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10" s="244" customFormat="1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10" s="244" customFormat="1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10" s="244" customFormat="1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1289.9929999999999</v>
      </c>
      <c r="H346" s="440">
        <f t="shared" si="13"/>
        <v>107.49941666666666</v>
      </c>
    </row>
    <row r="347" spans="1:10" s="244" customFormat="1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307602.40000000002</v>
      </c>
      <c r="G347" s="439">
        <f t="shared" si="12"/>
        <v>30760.240000000002</v>
      </c>
      <c r="H347" s="440">
        <f t="shared" si="13"/>
        <v>2563.3533333333335</v>
      </c>
    </row>
    <row r="348" spans="1:10" s="244" customFormat="1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5">
        <v>10561</v>
      </c>
      <c r="G348" s="439">
        <f t="shared" si="12"/>
        <v>1056.0999999999999</v>
      </c>
      <c r="H348" s="440">
        <f t="shared" si="13"/>
        <v>88.008333333333326</v>
      </c>
    </row>
    <row r="349" spans="1:10" s="244" customFormat="1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5">
        <v>3540</v>
      </c>
      <c r="G349" s="453">
        <f t="shared" si="12"/>
        <v>354</v>
      </c>
      <c r="H349" s="454">
        <f t="shared" si="13"/>
        <v>29.5</v>
      </c>
    </row>
    <row r="350" spans="1:10" s="244" customFormat="1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18148.400000000001</v>
      </c>
      <c r="G350" s="439">
        <f t="shared" si="12"/>
        <v>1814.8400000000001</v>
      </c>
      <c r="H350" s="440">
        <f t="shared" si="13"/>
        <v>151.23666666666668</v>
      </c>
    </row>
    <row r="351" spans="1:10" s="244" customFormat="1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444.58333333333331</v>
      </c>
    </row>
    <row r="352" spans="1:10" s="244" customFormat="1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2447.1999999999998</v>
      </c>
      <c r="H353" s="444">
        <f>G353/12</f>
        <v>203.93333333333331</v>
      </c>
    </row>
    <row r="354" spans="1:8" s="244" customFormat="1" ht="13.9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110291.33500000001</v>
      </c>
      <c r="H355" s="680">
        <f>SUM(H292:H354)</f>
        <v>9190.9445833333339</v>
      </c>
    </row>
    <row r="356" spans="1:8" s="244" customFormat="1" ht="16.5" thickTop="1" thickBot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t="shared" ref="G365:G430" si="14">F365/10</f>
        <v>6646.2</v>
      </c>
      <c r="H365" s="440">
        <f t="shared" ref="H365:H430" si="15">G365/12</f>
        <v>553.85</v>
      </c>
    </row>
    <row r="366" spans="1:8" s="244" customFormat="1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75.399999999999991</v>
      </c>
    </row>
    <row r="367" spans="1:8" s="244" customFormat="1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9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920.38199999999995</v>
      </c>
      <c r="H382" s="440">
        <f t="shared" si="15"/>
        <v>76.698499999999996</v>
      </c>
    </row>
    <row r="383" spans="1:8" s="244" customFormat="1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9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9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9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9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9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9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9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9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297.60000000000002</v>
      </c>
      <c r="H404" s="444">
        <f t="shared" si="15"/>
        <v>24.8</v>
      </c>
    </row>
    <row r="405" spans="1:8" s="399" customFormat="1" ht="8.4499999999999993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4499999999999993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57.033333333333331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3.1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3.1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3.1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3.1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3.1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3.1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3.1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3.1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3.1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3.1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3.1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89.899999999999991</v>
      </c>
    </row>
    <row r="431" spans="1:8" s="244" customFormat="1" ht="13.1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t="shared" ref="G431:G455" si="16">F431/10</f>
        <v>1675.655</v>
      </c>
      <c r="H431" s="440">
        <f t="shared" ref="H431:H457" si="1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3.1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3.1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89.899999999999991</v>
      </c>
    </row>
    <row r="436" spans="1:8" s="244" customFormat="1" ht="13.1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3.1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3.1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3.1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3.1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3.1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1156.4000000000001</v>
      </c>
      <c r="H448" s="440">
        <f t="shared" si="17"/>
        <v>96.366666666666674</v>
      </c>
    </row>
    <row r="449" spans="1:8" s="244" customFormat="1" ht="13.1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70.833333333333329</v>
      </c>
    </row>
    <row r="450" spans="1:8" s="244" customFormat="1" ht="13.1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10.15" customHeight="1" thickTop="1" thickBot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t="shared" ref="G468:G496" si="18">F468/10</f>
        <v>1687.5</v>
      </c>
      <c r="H468" s="440">
        <f t="shared" ref="H468:H496" si="19">G468/12</f>
        <v>140.625</v>
      </c>
    </row>
    <row r="469" spans="1:8" s="244" customFormat="1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57.033333333333331</v>
      </c>
    </row>
    <row r="473" spans="1:8" s="244" customFormat="1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556.79999999999995</v>
      </c>
      <c r="H474" s="440">
        <f t="shared" si="19"/>
        <v>46.4</v>
      </c>
    </row>
    <row r="475" spans="1:8" s="244" customFormat="1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1177.0999999999999</v>
      </c>
      <c r="H476" s="440">
        <f t="shared" si="19"/>
        <v>98.091666666666654</v>
      </c>
    </row>
    <row r="477" spans="1:8" s="244" customFormat="1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4105.7999999999993</v>
      </c>
      <c r="H498" s="621">
        <f>SUM(H467:H497)</f>
        <v>342.15</v>
      </c>
    </row>
    <row r="499" spans="1:8" s="244" customFormat="1" ht="17.25" thickTop="1" thickBot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t="shared" ref="G508:G573" si="20">F508/10</f>
        <v>0</v>
      </c>
      <c r="H508" s="440">
        <f t="shared" ref="H508:H573" si="21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307.39999999999998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9.0416666666666661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92.916666666666671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25822.906999999999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21289.200000000001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7176.8300000000008</v>
      </c>
      <c r="G568" s="439">
        <f t="shared" si="20"/>
        <v>717.68300000000011</v>
      </c>
      <c r="H568" s="440">
        <f t="shared" si="21"/>
        <v>59.806916666666673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9.1833333333333336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t="shared" ref="G574:G599" si="22">F574/10</f>
        <v>1587.499</v>
      </c>
      <c r="H574" s="440">
        <f t="shared" ref="H574:H602" si="23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645.33333333333337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648.90166666666664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27918.799999999999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5900.0745833333331</v>
      </c>
    </row>
    <row r="604" spans="1:8" s="244" customFormat="1" ht="15" customHeight="1" thickTop="1" thickBot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54.616666666666667</v>
      </c>
    </row>
    <row r="613" spans="1:8" s="244" customFormat="1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t="shared" ref="G613:G625" si="24">F613/10</f>
        <v>806.2</v>
      </c>
      <c r="H613" s="440">
        <f t="shared" ref="H613:H625" si="25">G613/12</f>
        <v>67.183333333333337</v>
      </c>
    </row>
    <row r="614" spans="1:8" s="244" customFormat="1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621.66666666666663</v>
      </c>
    </row>
    <row r="623" spans="1:8" s="244" customFormat="1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Top="1" thickBot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4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9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9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t="shared" ref="G637:G671" si="26">F637/10</f>
        <v>239</v>
      </c>
      <c r="H637" s="440">
        <f t="shared" ref="H637:H675" si="27">G637/12</f>
        <v>19.916666666666668</v>
      </c>
    </row>
    <row r="638" spans="1:8" s="244" customFormat="1" ht="12.9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9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920.38099999999997</v>
      </c>
      <c r="H639" s="440">
        <f t="shared" si="27"/>
        <v>76.69841666666666</v>
      </c>
    </row>
    <row r="640" spans="1:8" s="244" customFormat="1" ht="12.9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9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9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9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2756.7240000000002</v>
      </c>
      <c r="H643" s="440">
        <f t="shared" si="27"/>
        <v>229.727</v>
      </c>
    </row>
    <row r="644" spans="1:8" s="244" customFormat="1" ht="12.9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9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87.307666666666663</v>
      </c>
    </row>
    <row r="646" spans="1:8" s="244" customFormat="1" ht="12.9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43.653833333333331</v>
      </c>
    </row>
    <row r="647" spans="1:8" s="244" customFormat="1" ht="12.9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43.653833333333331</v>
      </c>
    </row>
    <row r="648" spans="1:8" s="244" customFormat="1" ht="12.9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87.307666666666663</v>
      </c>
    </row>
    <row r="649" spans="1:8" s="244" customFormat="1" ht="12.9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9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9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9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9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9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9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9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9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9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9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9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9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8375.2000000000007</v>
      </c>
      <c r="H661" s="440">
        <f t="shared" si="27"/>
        <v>697.93333333333339</v>
      </c>
    </row>
    <row r="662" spans="1:8" s="244" customFormat="1" ht="12.9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9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9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849.58299999999997</v>
      </c>
      <c r="H664" s="440">
        <f t="shared" si="27"/>
        <v>70.798583333333326</v>
      </c>
    </row>
    <row r="665" spans="1:8" s="244" customFormat="1" ht="12.9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9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9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9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648.90166666666664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3">
        <v>78675</v>
      </c>
      <c r="G673" s="670">
        <f>F673/5</f>
        <v>15735</v>
      </c>
      <c r="H673" s="821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 t="shared" ref="G674:G675" si="28">F674/10</f>
        <v>1546.2719999999999</v>
      </c>
      <c r="H674" s="440">
        <f t="shared" si="27"/>
        <v>128.85599999999999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 t="shared" si="28"/>
        <v>3860</v>
      </c>
      <c r="H675" s="444">
        <f t="shared" si="27"/>
        <v>321.66666666666669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305783.53999999998</v>
      </c>
      <c r="G676" s="706">
        <f>SUM(G636:G675)</f>
        <v>47574.555999999997</v>
      </c>
      <c r="H676" s="621">
        <f>SUM(H636:H675)</f>
        <v>3964.5463333333332</v>
      </c>
    </row>
    <row r="677" spans="1:8" s="244" customFormat="1" ht="12" customHeight="1" thickTop="1" thickBot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39.834416666666669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t="shared" ref="G686:G698" si="29">F686/10</f>
        <v>478.01300000000003</v>
      </c>
      <c r="H686" s="440">
        <f t="shared" ref="H686:H701" si="30">G686/12</f>
        <v>39.834416666666669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9"/>
        <v>312.84800000000001</v>
      </c>
      <c r="H687" s="440">
        <f t="shared" si="30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9"/>
        <v>614.79999999999995</v>
      </c>
      <c r="H688" s="440">
        <f t="shared" si="30"/>
        <v>51.233333333333327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9"/>
        <v>0</v>
      </c>
      <c r="H689" s="440">
        <f t="shared" si="30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9"/>
        <v>0</v>
      </c>
      <c r="H690" s="440">
        <f t="shared" si="30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9"/>
        <v>0</v>
      </c>
      <c r="H691" s="440">
        <f t="shared" si="30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30"/>
        <v>821.66666666666663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310.05200000000002</v>
      </c>
      <c r="H693" s="440">
        <f t="shared" si="30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9"/>
        <v>0</v>
      </c>
      <c r="H694" s="440">
        <f t="shared" si="30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9"/>
        <v>0</v>
      </c>
      <c r="H695" s="440">
        <f t="shared" si="30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9"/>
        <v>0</v>
      </c>
      <c r="H696" s="440">
        <f t="shared" si="30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9"/>
        <v>0</v>
      </c>
      <c r="H697" s="440">
        <f t="shared" si="30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9"/>
        <v>0</v>
      </c>
      <c r="H698" s="440">
        <f t="shared" si="30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30"/>
        <v>291.66666666666669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30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30"/>
        <v>113.67333333333333</v>
      </c>
    </row>
    <row r="702" spans="1:8" s="244" customFormat="1" ht="11.4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Top="1" thickBot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288.73899999999998</v>
      </c>
      <c r="H712" s="440">
        <f>G712/12</f>
        <v>24.061583333333331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t="shared" ref="G713:G738" si="31">F713/10</f>
        <v>230</v>
      </c>
      <c r="H713" s="440">
        <f t="shared" ref="H713:H742" si="3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1"/>
        <v>0</v>
      </c>
      <c r="H714" s="440">
        <f t="shared" si="32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1"/>
        <v>790.2</v>
      </c>
      <c r="H715" s="440">
        <f t="shared" si="32"/>
        <v>65.850000000000009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1"/>
        <v>190</v>
      </c>
      <c r="H716" s="440">
        <f t="shared" si="32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1"/>
        <v>570</v>
      </c>
      <c r="H717" s="440">
        <f t="shared" si="32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1"/>
        <v>0</v>
      </c>
      <c r="H718" s="440">
        <f t="shared" si="32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1"/>
        <v>588.56000000000006</v>
      </c>
      <c r="H719" s="440">
        <f t="shared" si="32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2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2"/>
        <v>317.91666666666669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2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1"/>
        <v>326.34899999999999</v>
      </c>
      <c r="H723" s="440">
        <f t="shared" si="32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1"/>
        <v>0</v>
      </c>
      <c r="H724" s="444">
        <f t="shared" si="32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1"/>
        <v>0</v>
      </c>
      <c r="H727" s="655">
        <f t="shared" si="32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1"/>
        <v>0</v>
      </c>
      <c r="H728" s="440">
        <f t="shared" si="32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1"/>
        <v>0</v>
      </c>
      <c r="H729" s="440">
        <f t="shared" si="32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1"/>
        <v>0</v>
      </c>
      <c r="H730" s="440">
        <f t="shared" si="32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1"/>
        <v>0</v>
      </c>
      <c r="H731" s="440">
        <f t="shared" si="32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1"/>
        <v>0</v>
      </c>
      <c r="H732" s="440">
        <f t="shared" si="32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1"/>
        <v>2640</v>
      </c>
      <c r="H733" s="440">
        <f t="shared" si="32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2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1"/>
        <v>0</v>
      </c>
      <c r="H735" s="440">
        <f t="shared" si="32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1"/>
        <v>0</v>
      </c>
      <c r="H736" s="440">
        <f t="shared" si="32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1"/>
        <v>0</v>
      </c>
      <c r="H737" s="440">
        <f t="shared" si="32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1"/>
        <v>0</v>
      </c>
      <c r="H738" s="440">
        <f t="shared" si="32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2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2"/>
        <v>83.333333333333329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 t="shared" ref="G741:G742" si="33">F741/10</f>
        <v>863.76</v>
      </c>
      <c r="H741" s="440">
        <f t="shared" si="32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 t="shared" si="33"/>
        <v>552.62599999999998</v>
      </c>
      <c r="H742" s="444">
        <f t="shared" si="32"/>
        <v>46.052166666666665</v>
      </c>
    </row>
    <row r="743" spans="1:8" s="244" customFormat="1" ht="10.9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17682.914000000001</v>
      </c>
      <c r="H744" s="621">
        <f>SUM(H712:H743)</f>
        <v>1473.5761666666667</v>
      </c>
    </row>
    <row r="745" spans="1:8" s="244" customFormat="1" ht="15" customHeight="1" thickTop="1" thickBot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t="shared" ref="G754:G759" si="34">F754/10</f>
        <v>0</v>
      </c>
      <c r="H754" s="440">
        <f t="shared" ref="H754:H759" si="35">G754/12</f>
        <v>0</v>
      </c>
    </row>
    <row r="755" spans="1:8" s="244" customFormat="1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577.47799999999995</v>
      </c>
      <c r="H755" s="440">
        <f t="shared" si="35"/>
        <v>48.123166666666663</v>
      </c>
    </row>
    <row r="756" spans="1:8" s="244" customFormat="1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4"/>
        <v>0</v>
      </c>
      <c r="H756" s="440">
        <f t="shared" si="35"/>
        <v>0</v>
      </c>
    </row>
    <row r="757" spans="1:8" s="244" customFormat="1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4"/>
        <v>1624</v>
      </c>
      <c r="H757" s="440">
        <f t="shared" si="35"/>
        <v>135.33333333333334</v>
      </c>
    </row>
    <row r="758" spans="1:8" s="244" customFormat="1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4"/>
        <v>0</v>
      </c>
      <c r="H758" s="440">
        <f t="shared" si="35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4"/>
        <v>0</v>
      </c>
      <c r="H759" s="444">
        <f t="shared" si="35"/>
        <v>0</v>
      </c>
    </row>
    <row r="760" spans="1:8" s="244" customFormat="1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2201.4780000000001</v>
      </c>
      <c r="H761" s="621">
        <f>SUM(H753:H760)</f>
        <v>183.45650000000001</v>
      </c>
    </row>
    <row r="762" spans="1:8" s="244" customFormat="1" ht="16.5" thickTop="1" thickBot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t="shared" ref="G771:G835" si="36">F771/10</f>
        <v>266.5</v>
      </c>
      <c r="H771" s="440">
        <f t="shared" ref="H771:H835" si="37">G771/12</f>
        <v>22.208333333333332</v>
      </c>
    </row>
    <row r="772" spans="1:8" s="244" customFormat="1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6"/>
        <v>0</v>
      </c>
      <c r="H772" s="440">
        <f t="shared" si="37"/>
        <v>0</v>
      </c>
    </row>
    <row r="773" spans="1:8" s="244" customFormat="1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6"/>
        <v>220</v>
      </c>
      <c r="H773" s="440">
        <f t="shared" si="37"/>
        <v>18.333333333333332</v>
      </c>
    </row>
    <row r="774" spans="1:8" s="244" customFormat="1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6"/>
        <v>0</v>
      </c>
      <c r="H774" s="440">
        <f t="shared" si="37"/>
        <v>0</v>
      </c>
    </row>
    <row r="775" spans="1:8" s="244" customFormat="1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6"/>
        <v>0</v>
      </c>
      <c r="H775" s="440">
        <f t="shared" si="37"/>
        <v>0</v>
      </c>
    </row>
    <row r="776" spans="1:8" s="244" customFormat="1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6"/>
        <v>0</v>
      </c>
      <c r="H776" s="440">
        <f t="shared" si="37"/>
        <v>0</v>
      </c>
    </row>
    <row r="777" spans="1:8" s="244" customFormat="1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6"/>
        <v>0</v>
      </c>
      <c r="H777" s="440">
        <f t="shared" si="37"/>
        <v>0</v>
      </c>
    </row>
    <row r="778" spans="1:8" s="244" customFormat="1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6"/>
        <v>777.2</v>
      </c>
      <c r="H778" s="440">
        <f t="shared" si="37"/>
        <v>64.766666666666666</v>
      </c>
    </row>
    <row r="779" spans="1:8" s="244" customFormat="1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6"/>
        <v>449.5</v>
      </c>
      <c r="H779" s="440">
        <f t="shared" si="37"/>
        <v>37.458333333333336</v>
      </c>
    </row>
    <row r="780" spans="1:8" s="244" customFormat="1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6"/>
        <v>878.7</v>
      </c>
      <c r="H780" s="440">
        <f t="shared" si="37"/>
        <v>73.225000000000009</v>
      </c>
    </row>
    <row r="781" spans="1:8" s="244" customFormat="1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6"/>
        <v>858.4</v>
      </c>
      <c r="H781" s="440">
        <f t="shared" si="37"/>
        <v>71.533333333333331</v>
      </c>
    </row>
    <row r="782" spans="1:8" s="244" customFormat="1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6"/>
        <v>0</v>
      </c>
      <c r="H782" s="440">
        <f t="shared" si="37"/>
        <v>0</v>
      </c>
    </row>
    <row r="783" spans="1:8" s="244" customFormat="1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6"/>
        <v>0</v>
      </c>
      <c r="H783" s="440">
        <f t="shared" si="37"/>
        <v>0</v>
      </c>
    </row>
    <row r="784" spans="1:8" s="244" customFormat="1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6"/>
        <v>0</v>
      </c>
      <c r="H784" s="440">
        <f t="shared" si="37"/>
        <v>0</v>
      </c>
    </row>
    <row r="785" spans="1:8" s="244" customFormat="1" ht="12.9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6"/>
        <v>0</v>
      </c>
      <c r="H785" s="440">
        <f t="shared" si="37"/>
        <v>0</v>
      </c>
    </row>
    <row r="786" spans="1:8" s="244" customFormat="1" ht="12.9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6"/>
        <v>0</v>
      </c>
      <c r="H786" s="440">
        <f t="shared" si="37"/>
        <v>0</v>
      </c>
    </row>
    <row r="787" spans="1:8" s="244" customFormat="1" ht="12.9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6"/>
        <v>0</v>
      </c>
      <c r="H787" s="440">
        <f t="shared" si="37"/>
        <v>0</v>
      </c>
    </row>
    <row r="788" spans="1:8" s="244" customFormat="1" ht="12.9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7"/>
        <v>473.66666666666669</v>
      </c>
    </row>
    <row r="789" spans="1:8" s="244" customFormat="1" ht="12.9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6"/>
        <v>275</v>
      </c>
      <c r="H789" s="440">
        <f t="shared" si="37"/>
        <v>22.916666666666668</v>
      </c>
    </row>
    <row r="790" spans="1:8" s="244" customFormat="1" ht="12.9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7"/>
        <v>32.033333333333331</v>
      </c>
    </row>
    <row r="791" spans="1:8" s="244" customFormat="1" ht="12.9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7"/>
        <v>293.86666666666667</v>
      </c>
    </row>
    <row r="792" spans="1:8" s="244" customFormat="1" ht="12.9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6"/>
        <v>3735.2</v>
      </c>
      <c r="H792" s="440">
        <f t="shared" si="37"/>
        <v>311.26666666666665</v>
      </c>
    </row>
    <row r="793" spans="1:8" s="244" customFormat="1" ht="12.9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6"/>
        <v>177.5</v>
      </c>
      <c r="H793" s="440">
        <f t="shared" si="37"/>
        <v>14.791666666666666</v>
      </c>
    </row>
    <row r="794" spans="1:8" s="244" customFormat="1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6"/>
        <v>991.8</v>
      </c>
      <c r="H794" s="440">
        <f t="shared" si="37"/>
        <v>82.649999999999991</v>
      </c>
    </row>
    <row r="795" spans="1:8" s="244" customFormat="1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6"/>
        <v>0</v>
      </c>
      <c r="H795" s="440">
        <f t="shared" si="37"/>
        <v>0</v>
      </c>
    </row>
    <row r="796" spans="1:8" s="244" customFormat="1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6"/>
        <v>0</v>
      </c>
      <c r="H796" s="440">
        <f t="shared" si="37"/>
        <v>0</v>
      </c>
    </row>
    <row r="797" spans="1:8" s="244" customFormat="1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6"/>
        <v>0</v>
      </c>
      <c r="H797" s="440">
        <f t="shared" si="37"/>
        <v>0</v>
      </c>
    </row>
    <row r="798" spans="1:8" s="244" customFormat="1" ht="12.9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6"/>
        <v>0</v>
      </c>
      <c r="H798" s="440">
        <f t="shared" si="37"/>
        <v>0</v>
      </c>
    </row>
    <row r="799" spans="1:8" s="244" customFormat="1" ht="12.9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6"/>
        <v>0</v>
      </c>
      <c r="H799" s="440">
        <f t="shared" si="37"/>
        <v>0</v>
      </c>
    </row>
    <row r="800" spans="1:8" s="244" customFormat="1" ht="12.9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6"/>
        <v>0</v>
      </c>
      <c r="H800" s="440">
        <f t="shared" si="37"/>
        <v>0</v>
      </c>
    </row>
    <row r="801" spans="1:8" s="244" customFormat="1" ht="12.9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6"/>
        <v>0</v>
      </c>
      <c r="H801" s="440">
        <f t="shared" si="37"/>
        <v>0</v>
      </c>
    </row>
    <row r="802" spans="1:8" s="244" customFormat="1" ht="12.9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6"/>
        <v>461.51800000000003</v>
      </c>
      <c r="H802" s="440">
        <f t="shared" si="37"/>
        <v>38.459833333333336</v>
      </c>
    </row>
    <row r="803" spans="1:8" s="244" customFormat="1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6"/>
        <v>0</v>
      </c>
      <c r="H803" s="440">
        <f t="shared" si="37"/>
        <v>0</v>
      </c>
    </row>
    <row r="804" spans="1:8" s="244" customFormat="1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6"/>
        <v>0</v>
      </c>
      <c r="H804" s="440">
        <f t="shared" si="37"/>
        <v>0</v>
      </c>
    </row>
    <row r="805" spans="1:8" s="244" customFormat="1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6"/>
        <v>0</v>
      </c>
      <c r="H805" s="440">
        <f t="shared" si="37"/>
        <v>0</v>
      </c>
    </row>
    <row r="806" spans="1:8" s="244" customFormat="1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6"/>
        <v>0</v>
      </c>
      <c r="H806" s="440">
        <f t="shared" si="37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6"/>
        <v>0</v>
      </c>
      <c r="H807" s="444">
        <f t="shared" si="37"/>
        <v>0</v>
      </c>
    </row>
    <row r="808" spans="1:8" s="399" customFormat="1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6"/>
        <v>0</v>
      </c>
      <c r="H810" s="655">
        <f t="shared" si="37"/>
        <v>0</v>
      </c>
    </row>
    <row r="811" spans="1:8" s="244" customFormat="1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6"/>
        <v>0</v>
      </c>
      <c r="H811" s="440">
        <f t="shared" si="37"/>
        <v>0</v>
      </c>
    </row>
    <row r="812" spans="1:8" s="244" customFormat="1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6"/>
        <v>0</v>
      </c>
      <c r="H812" s="440">
        <f t="shared" si="37"/>
        <v>0</v>
      </c>
    </row>
    <row r="813" spans="1:8" s="244" customFormat="1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6"/>
        <v>0</v>
      </c>
      <c r="H813" s="440">
        <f t="shared" si="37"/>
        <v>0</v>
      </c>
    </row>
    <row r="814" spans="1:8" s="244" customFormat="1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6"/>
        <v>0</v>
      </c>
      <c r="H814" s="440">
        <f t="shared" si="37"/>
        <v>0</v>
      </c>
    </row>
    <row r="815" spans="1:8" s="244" customFormat="1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6"/>
        <v>0</v>
      </c>
      <c r="H815" s="440">
        <f t="shared" si="37"/>
        <v>0</v>
      </c>
    </row>
    <row r="816" spans="1:8" s="244" customFormat="1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6"/>
        <v>0</v>
      </c>
      <c r="H816" s="440">
        <f t="shared" si="37"/>
        <v>0</v>
      </c>
    </row>
    <row r="817" spans="1:10" s="244" customFormat="1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6"/>
        <v>0</v>
      </c>
      <c r="H817" s="440">
        <f t="shared" si="37"/>
        <v>0</v>
      </c>
    </row>
    <row r="818" spans="1:10" s="244" customFormat="1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6"/>
        <v>0</v>
      </c>
      <c r="H818" s="440">
        <f t="shared" si="37"/>
        <v>0</v>
      </c>
    </row>
    <row r="819" spans="1:10" s="244" customFormat="1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6"/>
        <v>0</v>
      </c>
      <c r="H819" s="440">
        <f t="shared" si="37"/>
        <v>0</v>
      </c>
    </row>
    <row r="820" spans="1:10" s="244" customFormat="1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6"/>
        <v>0</v>
      </c>
      <c r="H820" s="440">
        <f t="shared" si="37"/>
        <v>0</v>
      </c>
    </row>
    <row r="821" spans="1:10" s="244" customFormat="1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6"/>
        <v>0</v>
      </c>
      <c r="H821" s="440">
        <f t="shared" si="37"/>
        <v>0</v>
      </c>
    </row>
    <row r="822" spans="1:10" s="244" customFormat="1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6"/>
        <v>0</v>
      </c>
      <c r="H822" s="440">
        <f t="shared" si="37"/>
        <v>0</v>
      </c>
    </row>
    <row r="823" spans="1:10" s="244" customFormat="1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6"/>
        <v>0</v>
      </c>
      <c r="H823" s="440">
        <f t="shared" si="37"/>
        <v>0</v>
      </c>
    </row>
    <row r="824" spans="1:10" s="244" customFormat="1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6"/>
        <v>0</v>
      </c>
      <c r="H824" s="440">
        <f t="shared" si="37"/>
        <v>0</v>
      </c>
    </row>
    <row r="825" spans="1:10" s="244" customFormat="1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6"/>
        <v>0</v>
      </c>
      <c r="H825" s="440">
        <f t="shared" si="37"/>
        <v>0</v>
      </c>
    </row>
    <row r="826" spans="1:10" s="244" customFormat="1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6"/>
        <v>0</v>
      </c>
      <c r="H826" s="440">
        <f t="shared" si="37"/>
        <v>0</v>
      </c>
      <c r="J826" s="310"/>
    </row>
    <row r="827" spans="1:10" s="244" customFormat="1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6"/>
        <v>0</v>
      </c>
      <c r="H827" s="440">
        <f t="shared" si="37"/>
        <v>0</v>
      </c>
    </row>
    <row r="828" spans="1:10" s="244" customFormat="1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6"/>
        <v>0</v>
      </c>
      <c r="H828" s="440">
        <f t="shared" si="37"/>
        <v>0</v>
      </c>
    </row>
    <row r="829" spans="1:10" s="244" customFormat="1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6"/>
        <v>0</v>
      </c>
      <c r="H829" s="440">
        <f t="shared" si="37"/>
        <v>0</v>
      </c>
    </row>
    <row r="830" spans="1:10" s="244" customFormat="1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6"/>
        <v>0</v>
      </c>
      <c r="H830" s="440">
        <f t="shared" si="37"/>
        <v>0</v>
      </c>
    </row>
    <row r="831" spans="1:10" s="244" customFormat="1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6"/>
        <v>0</v>
      </c>
      <c r="H831" s="440">
        <f t="shared" si="37"/>
        <v>0</v>
      </c>
    </row>
    <row r="832" spans="1:10" s="244" customFormat="1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6"/>
        <v>0</v>
      </c>
      <c r="H832" s="440">
        <f t="shared" si="37"/>
        <v>0</v>
      </c>
    </row>
    <row r="833" spans="1:8" s="244" customFormat="1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6"/>
        <v>0</v>
      </c>
      <c r="H833" s="440">
        <f t="shared" si="37"/>
        <v>0</v>
      </c>
    </row>
    <row r="834" spans="1:8" s="244" customFormat="1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6"/>
        <v>0</v>
      </c>
      <c r="H834" s="440">
        <f t="shared" si="37"/>
        <v>0</v>
      </c>
    </row>
    <row r="835" spans="1:8" s="244" customFormat="1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6"/>
        <v>0</v>
      </c>
      <c r="H835" s="440">
        <f t="shared" si="37"/>
        <v>0</v>
      </c>
    </row>
    <row r="836" spans="1:8" s="244" customFormat="1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 t="shared" ref="G836:G840" si="38">F836/10</f>
        <v>755.2</v>
      </c>
      <c r="H836" s="440">
        <f t="shared" ref="H836:H840" si="39">G836/12</f>
        <v>62.933333333333337</v>
      </c>
    </row>
    <row r="837" spans="1:8" s="244" customFormat="1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 t="shared" si="38"/>
        <v>1319.9479999999999</v>
      </c>
      <c r="H837" s="440">
        <f t="shared" si="39"/>
        <v>109.99566666666665</v>
      </c>
    </row>
    <row r="838" spans="1:8" s="244" customFormat="1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 t="shared" si="38"/>
        <v>863.76</v>
      </c>
      <c r="H838" s="440">
        <f t="shared" si="39"/>
        <v>71.98</v>
      </c>
    </row>
    <row r="839" spans="1:8" s="244" customFormat="1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 t="shared" si="38"/>
        <v>1340.9090000000001</v>
      </c>
      <c r="H839" s="440">
        <f t="shared" si="39"/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 t="shared" si="38"/>
        <v>6225</v>
      </c>
      <c r="H840" s="444">
        <f t="shared" si="39"/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2432.5779166666671</v>
      </c>
    </row>
    <row r="842" spans="1:8" s="244" customFormat="1" ht="16.5" thickTop="1" thickBot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.6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9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9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t="shared" ref="G851:G890" si="40">F851/10</f>
        <v>0</v>
      </c>
      <c r="H851" s="440">
        <f t="shared" ref="H851:H890" si="41">G851/12</f>
        <v>0</v>
      </c>
    </row>
    <row r="852" spans="1:8" s="244" customFormat="1" ht="12.9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40"/>
        <v>0</v>
      </c>
      <c r="H852" s="440">
        <f t="shared" si="41"/>
        <v>0</v>
      </c>
    </row>
    <row r="853" spans="1:8" s="244" customFormat="1" ht="12.9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40"/>
        <v>266.5</v>
      </c>
      <c r="H853" s="440">
        <f t="shared" si="41"/>
        <v>22.208333333333332</v>
      </c>
    </row>
    <row r="854" spans="1:8" s="244" customFormat="1" ht="12.9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40"/>
        <v>0</v>
      </c>
      <c r="H854" s="440">
        <f t="shared" si="41"/>
        <v>0</v>
      </c>
    </row>
    <row r="855" spans="1:8" s="244" customFormat="1" ht="12.9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40"/>
        <v>270</v>
      </c>
      <c r="H855" s="440">
        <f t="shared" si="41"/>
        <v>22.5</v>
      </c>
    </row>
    <row r="856" spans="1:8" s="244" customFormat="1" ht="12.9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40"/>
        <v>0</v>
      </c>
      <c r="H856" s="440">
        <f t="shared" si="41"/>
        <v>0</v>
      </c>
    </row>
    <row r="857" spans="1:8" s="244" customFormat="1" ht="12.9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40"/>
        <v>0</v>
      </c>
      <c r="H857" s="440">
        <f t="shared" si="41"/>
        <v>0</v>
      </c>
    </row>
    <row r="858" spans="1:8" s="244" customFormat="1" ht="12.9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40"/>
        <v>290</v>
      </c>
      <c r="H858" s="440">
        <f t="shared" si="41"/>
        <v>24.166666666666668</v>
      </c>
    </row>
    <row r="859" spans="1:8" s="244" customFormat="1" ht="12.9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40"/>
        <v>175</v>
      </c>
      <c r="H859" s="440">
        <f t="shared" si="41"/>
        <v>14.583333333333334</v>
      </c>
    </row>
    <row r="860" spans="1:8" s="244" customFormat="1" ht="12.9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40"/>
        <v>0</v>
      </c>
      <c r="H860" s="440">
        <f t="shared" si="41"/>
        <v>0</v>
      </c>
    </row>
    <row r="861" spans="1:8" s="244" customFormat="1" ht="12.9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40"/>
        <v>295.40600000000001</v>
      </c>
      <c r="H861" s="440">
        <f t="shared" si="41"/>
        <v>24.617166666666666</v>
      </c>
    </row>
    <row r="862" spans="1:8" s="244" customFormat="1" ht="12.9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40"/>
        <v>195</v>
      </c>
      <c r="H862" s="440">
        <f t="shared" si="41"/>
        <v>16.25</v>
      </c>
    </row>
    <row r="863" spans="1:8" s="244" customFormat="1" ht="12.9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40"/>
        <v>0</v>
      </c>
      <c r="H863" s="440">
        <f t="shared" si="41"/>
        <v>0</v>
      </c>
    </row>
    <row r="864" spans="1:8" s="244" customFormat="1" ht="12.9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40"/>
        <v>0</v>
      </c>
      <c r="H864" s="440">
        <f t="shared" si="41"/>
        <v>0</v>
      </c>
    </row>
    <row r="865" spans="1:8" s="244" customFormat="1" ht="12.9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7061.8979999999992</v>
      </c>
      <c r="H865" s="440">
        <f t="shared" si="41"/>
        <v>588.49149999999997</v>
      </c>
    </row>
    <row r="866" spans="1:8" s="244" customFormat="1" ht="12.9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40"/>
        <v>120</v>
      </c>
      <c r="H866" s="440">
        <f t="shared" si="41"/>
        <v>10</v>
      </c>
    </row>
    <row r="867" spans="1:8" s="244" customFormat="1" ht="12.9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40"/>
        <v>0</v>
      </c>
      <c r="H867" s="440">
        <f t="shared" si="41"/>
        <v>0</v>
      </c>
    </row>
    <row r="868" spans="1:8" s="244" customFormat="1" ht="12.9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17155.169999999998</v>
      </c>
      <c r="G868" s="439">
        <f t="shared" si="40"/>
        <v>1715.5169999999998</v>
      </c>
      <c r="H868" s="440">
        <f t="shared" si="41"/>
        <v>142.95974999999999</v>
      </c>
    </row>
    <row r="869" spans="1:8" s="244" customFormat="1" ht="12.9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39999.120000000003</v>
      </c>
      <c r="G869" s="439">
        <f t="shared" si="40"/>
        <v>3999.9120000000003</v>
      </c>
      <c r="H869" s="440">
        <f t="shared" si="41"/>
        <v>333.32600000000002</v>
      </c>
    </row>
    <row r="870" spans="1:8" s="244" customFormat="1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41"/>
        <v>464</v>
      </c>
    </row>
    <row r="871" spans="1:8" s="244" customFormat="1" ht="12.9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40"/>
        <v>0</v>
      </c>
      <c r="H871" s="440">
        <f t="shared" si="41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40"/>
        <v>0</v>
      </c>
      <c r="H872" s="440">
        <f t="shared" si="41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40"/>
        <v>0</v>
      </c>
      <c r="H873" s="440">
        <f t="shared" si="41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40"/>
        <v>0</v>
      </c>
      <c r="H874" s="440">
        <f t="shared" si="41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40"/>
        <v>0</v>
      </c>
      <c r="H875" s="440">
        <f t="shared" si="41"/>
        <v>0</v>
      </c>
    </row>
    <row r="876" spans="1:8" s="244" customFormat="1" ht="12.9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40"/>
        <v>0</v>
      </c>
      <c r="H876" s="440">
        <f t="shared" si="41"/>
        <v>0</v>
      </c>
    </row>
    <row r="877" spans="1:8" s="244" customFormat="1" ht="12.9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40"/>
        <v>0</v>
      </c>
      <c r="H877" s="440">
        <f t="shared" si="41"/>
        <v>0</v>
      </c>
    </row>
    <row r="878" spans="1:8" s="244" customFormat="1" ht="12.9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40"/>
        <v>0</v>
      </c>
      <c r="H878" s="440">
        <f t="shared" si="41"/>
        <v>0</v>
      </c>
    </row>
    <row r="879" spans="1:8" s="244" customFormat="1" ht="12.9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40"/>
        <v>0</v>
      </c>
      <c r="H879" s="440">
        <f t="shared" si="41"/>
        <v>0</v>
      </c>
    </row>
    <row r="880" spans="1:8" s="244" customFormat="1" ht="12.9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40"/>
        <v>0</v>
      </c>
      <c r="H880" s="440">
        <f t="shared" si="41"/>
        <v>0</v>
      </c>
    </row>
    <row r="881" spans="1:8" s="244" customFormat="1" ht="12.9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40"/>
        <v>0</v>
      </c>
      <c r="H881" s="440">
        <f t="shared" si="41"/>
        <v>0</v>
      </c>
    </row>
    <row r="882" spans="1:8" s="244" customFormat="1" ht="12.9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40"/>
        <v>598.702</v>
      </c>
      <c r="H882" s="440">
        <f t="shared" si="41"/>
        <v>49.891833333333331</v>
      </c>
    </row>
    <row r="883" spans="1:8" s="244" customFormat="1" ht="12.9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40"/>
        <v>495.6</v>
      </c>
      <c r="H883" s="440">
        <f t="shared" si="41"/>
        <v>41.300000000000004</v>
      </c>
    </row>
    <row r="884" spans="1:8" s="244" customFormat="1" ht="12.9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40"/>
        <v>955.8</v>
      </c>
      <c r="H884" s="440">
        <f t="shared" si="41"/>
        <v>79.649999999999991</v>
      </c>
    </row>
    <row r="885" spans="1:8" s="244" customFormat="1" ht="12.9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41"/>
        <v>302.17833333333334</v>
      </c>
    </row>
    <row r="886" spans="1:8" s="244" customFormat="1" ht="12.9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40"/>
        <v>1208.3200000000002</v>
      </c>
      <c r="H886" s="440">
        <f t="shared" si="41"/>
        <v>100.69333333333334</v>
      </c>
    </row>
    <row r="887" spans="1:8" s="244" customFormat="1" ht="12.9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40"/>
        <v>0</v>
      </c>
      <c r="H887" s="440">
        <f t="shared" si="41"/>
        <v>0</v>
      </c>
    </row>
    <row r="888" spans="1:8" s="244" customFormat="1" ht="12.9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40"/>
        <v>0</v>
      </c>
      <c r="H888" s="440">
        <f t="shared" si="41"/>
        <v>0</v>
      </c>
    </row>
    <row r="889" spans="1:8" s="244" customFormat="1" ht="12.9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40"/>
        <v>0</v>
      </c>
      <c r="H889" s="440">
        <f t="shared" si="41"/>
        <v>0</v>
      </c>
    </row>
    <row r="890" spans="1:8" s="244" customFormat="1" ht="12.9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40"/>
        <v>0</v>
      </c>
      <c r="H890" s="444">
        <f t="shared" si="41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26841.794999999998</v>
      </c>
      <c r="H892" s="621">
        <f>SUM(H850:H891)</f>
        <v>2236.8162499999999</v>
      </c>
    </row>
    <row r="893" spans="1:8" s="244" customFormat="1" ht="13.5" customHeight="1" thickTop="1" thickBot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152.19200000000001</v>
      </c>
      <c r="H901" s="440">
        <f>G901/12</f>
        <v>12.682666666666668</v>
      </c>
    </row>
    <row r="902" spans="1:8" s="244" customFormat="1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t="shared" ref="G902:G928" si="42">F902/10</f>
        <v>0</v>
      </c>
      <c r="H902" s="440">
        <f t="shared" ref="H902:H928" si="43">G902/12</f>
        <v>0</v>
      </c>
    </row>
    <row r="903" spans="1:8" s="244" customFormat="1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42"/>
        <v>216</v>
      </c>
      <c r="H903" s="440">
        <f t="shared" si="43"/>
        <v>18</v>
      </c>
    </row>
    <row r="904" spans="1:8" s="244" customFormat="1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42"/>
        <v>240</v>
      </c>
      <c r="H904" s="440">
        <f t="shared" si="43"/>
        <v>20</v>
      </c>
    </row>
    <row r="905" spans="1:8" s="244" customFormat="1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42"/>
        <v>0</v>
      </c>
      <c r="H905" s="440">
        <f t="shared" si="43"/>
        <v>0</v>
      </c>
    </row>
    <row r="906" spans="1:8" s="244" customFormat="1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42"/>
        <v>0</v>
      </c>
      <c r="H906" s="440">
        <f t="shared" si="43"/>
        <v>0</v>
      </c>
    </row>
    <row r="907" spans="1:8" s="244" customFormat="1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42"/>
        <v>0</v>
      </c>
      <c r="H907" s="440">
        <f t="shared" si="43"/>
        <v>0</v>
      </c>
    </row>
    <row r="908" spans="1:8" s="244" customFormat="1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42"/>
        <v>0</v>
      </c>
      <c r="H908" s="440">
        <f t="shared" si="43"/>
        <v>0</v>
      </c>
    </row>
    <row r="909" spans="1:8" s="244" customFormat="1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42"/>
        <v>0</v>
      </c>
      <c r="H909" s="440">
        <f t="shared" si="43"/>
        <v>0</v>
      </c>
    </row>
    <row r="910" spans="1:8" s="244" customFormat="1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43"/>
        <v>821.66666666666663</v>
      </c>
    </row>
    <row r="911" spans="1:8" s="244" customFormat="1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43"/>
        <v>482.36666666666662</v>
      </c>
    </row>
    <row r="912" spans="1:8" s="244" customFormat="1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42"/>
        <v>3735.2</v>
      </c>
      <c r="H912" s="440">
        <f t="shared" si="43"/>
        <v>311.26666666666665</v>
      </c>
    </row>
    <row r="913" spans="1:8" s="244" customFormat="1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43"/>
        <v>474.63333333333338</v>
      </c>
    </row>
    <row r="914" spans="1:8" s="244" customFormat="1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42"/>
        <v>858.4</v>
      </c>
      <c r="H914" s="440">
        <f t="shared" si="43"/>
        <v>71.533333333333331</v>
      </c>
    </row>
    <row r="915" spans="1:8" s="244" customFormat="1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42"/>
        <v>812</v>
      </c>
      <c r="H915" s="440">
        <f t="shared" si="43"/>
        <v>67.666666666666671</v>
      </c>
    </row>
    <row r="916" spans="1:8" s="244" customFormat="1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42"/>
        <v>0</v>
      </c>
      <c r="H916" s="440">
        <f t="shared" si="43"/>
        <v>0</v>
      </c>
    </row>
    <row r="917" spans="1:8" s="244" customFormat="1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42"/>
        <v>0</v>
      </c>
      <c r="H917" s="440">
        <f t="shared" si="43"/>
        <v>0</v>
      </c>
    </row>
    <row r="918" spans="1:8" s="244" customFormat="1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42"/>
        <v>0</v>
      </c>
      <c r="H918" s="440">
        <f t="shared" si="43"/>
        <v>0</v>
      </c>
    </row>
    <row r="919" spans="1:8" s="244" customFormat="1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42"/>
        <v>0</v>
      </c>
      <c r="H919" s="440">
        <f t="shared" si="43"/>
        <v>0</v>
      </c>
    </row>
    <row r="920" spans="1:8" s="244" customFormat="1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42"/>
        <v>0</v>
      </c>
      <c r="H920" s="440">
        <f t="shared" si="43"/>
        <v>0</v>
      </c>
    </row>
    <row r="921" spans="1:8" s="244" customFormat="1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42"/>
        <v>0</v>
      </c>
      <c r="H921" s="440">
        <f t="shared" si="43"/>
        <v>0</v>
      </c>
    </row>
    <row r="922" spans="1:8" s="244" customFormat="1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42"/>
        <v>0</v>
      </c>
      <c r="H922" s="440">
        <f t="shared" si="43"/>
        <v>0</v>
      </c>
    </row>
    <row r="923" spans="1:8" s="244" customFormat="1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42"/>
        <v>1760</v>
      </c>
      <c r="H923" s="440">
        <f t="shared" si="43"/>
        <v>146.66666666666666</v>
      </c>
    </row>
    <row r="924" spans="1:8" s="244" customFormat="1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43"/>
        <v>302.17833333333334</v>
      </c>
    </row>
    <row r="925" spans="1:8" s="244" customFormat="1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42"/>
        <v>0</v>
      </c>
      <c r="H925" s="440">
        <f t="shared" si="43"/>
        <v>0</v>
      </c>
    </row>
    <row r="926" spans="1:8" s="244" customFormat="1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42"/>
        <v>0</v>
      </c>
      <c r="H926" s="440">
        <f t="shared" si="43"/>
        <v>0</v>
      </c>
    </row>
    <row r="927" spans="1:8" s="244" customFormat="1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42"/>
        <v>0</v>
      </c>
      <c r="H927" s="440">
        <f t="shared" si="43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42"/>
        <v>1340.9090000000001</v>
      </c>
      <c r="H928" s="444">
        <f t="shared" si="43"/>
        <v>111.74241666666667</v>
      </c>
    </row>
    <row r="929" spans="1:8" s="244" customFormat="1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2840.4034166666661</v>
      </c>
    </row>
    <row r="931" spans="1:8" s="244" customFormat="1" ht="16.5" thickTop="1" thickBot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9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10.1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t="shared" ref="G940:G979" si="44">F940/10</f>
        <v>197.5</v>
      </c>
      <c r="H940" s="440">
        <f t="shared" ref="H940:H979" si="45">G940/12</f>
        <v>16.458333333333332</v>
      </c>
    </row>
    <row r="941" spans="1:8" s="244" customFormat="1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4"/>
        <v>0</v>
      </c>
      <c r="H941" s="440">
        <f t="shared" si="45"/>
        <v>0</v>
      </c>
    </row>
    <row r="942" spans="1:8" s="244" customFormat="1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4"/>
        <v>0</v>
      </c>
      <c r="H942" s="440">
        <f t="shared" si="45"/>
        <v>0</v>
      </c>
    </row>
    <row r="943" spans="1:8" s="244" customFormat="1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4"/>
        <v>0</v>
      </c>
      <c r="H943" s="440">
        <f t="shared" si="45"/>
        <v>0</v>
      </c>
    </row>
    <row r="944" spans="1:8" s="244" customFormat="1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4"/>
        <v>696</v>
      </c>
      <c r="H944" s="440">
        <f t="shared" si="45"/>
        <v>58</v>
      </c>
    </row>
    <row r="945" spans="1:8" s="244" customFormat="1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4"/>
        <v>320</v>
      </c>
      <c r="H945" s="440">
        <f t="shared" si="45"/>
        <v>26.666666666666668</v>
      </c>
    </row>
    <row r="946" spans="1:8" s="244" customFormat="1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4"/>
        <v>0</v>
      </c>
      <c r="H946" s="440">
        <f t="shared" si="45"/>
        <v>0</v>
      </c>
    </row>
    <row r="947" spans="1:8" s="244" customFormat="1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4"/>
        <v>0</v>
      </c>
      <c r="H947" s="440">
        <f t="shared" si="45"/>
        <v>0</v>
      </c>
    </row>
    <row r="948" spans="1:8" s="244" customFormat="1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4"/>
        <v>230</v>
      </c>
      <c r="H948" s="440">
        <f t="shared" si="45"/>
        <v>19.166666666666668</v>
      </c>
    </row>
    <row r="949" spans="1:8" s="244" customFormat="1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4"/>
        <v>195</v>
      </c>
      <c r="H949" s="440">
        <f t="shared" si="45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4"/>
        <v>0</v>
      </c>
      <c r="H950" s="440">
        <f t="shared" si="45"/>
        <v>0</v>
      </c>
    </row>
    <row r="951" spans="1:8" s="244" customFormat="1" ht="12.9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4"/>
        <v>0</v>
      </c>
      <c r="H951" s="440">
        <f t="shared" si="45"/>
        <v>0</v>
      </c>
    </row>
    <row r="952" spans="1:8" s="244" customFormat="1" ht="12.9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4"/>
        <v>0</v>
      </c>
      <c r="H952" s="440">
        <f t="shared" si="45"/>
        <v>0</v>
      </c>
    </row>
    <row r="953" spans="1:8" s="244" customFormat="1" ht="12.9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4"/>
        <v>0</v>
      </c>
      <c r="H953" s="440">
        <f t="shared" si="45"/>
        <v>0</v>
      </c>
    </row>
    <row r="954" spans="1:8" s="244" customFormat="1" ht="12.9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4"/>
        <v>0</v>
      </c>
      <c r="H954" s="440">
        <f t="shared" si="45"/>
        <v>0</v>
      </c>
    </row>
    <row r="955" spans="1:8" s="244" customFormat="1" ht="12.9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4"/>
        <v>0</v>
      </c>
      <c r="H955" s="440">
        <f t="shared" si="45"/>
        <v>0</v>
      </c>
    </row>
    <row r="956" spans="1:8" s="244" customFormat="1" ht="12.9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4"/>
        <v>0</v>
      </c>
      <c r="H956" s="440">
        <f t="shared" si="45"/>
        <v>0</v>
      </c>
    </row>
    <row r="957" spans="1:8" s="244" customFormat="1" ht="12.9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4"/>
        <v>0</v>
      </c>
      <c r="H957" s="440">
        <f t="shared" si="45"/>
        <v>0</v>
      </c>
    </row>
    <row r="958" spans="1:8" s="244" customFormat="1" ht="12.9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4"/>
        <v>770</v>
      </c>
      <c r="H958" s="440">
        <f t="shared" si="45"/>
        <v>64.166666666666671</v>
      </c>
    </row>
    <row r="959" spans="1:8" s="244" customFormat="1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5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5"/>
        <v>225.70000000000002</v>
      </c>
    </row>
    <row r="961" spans="1:8" s="244" customFormat="1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5"/>
        <v>674.73333333333335</v>
      </c>
    </row>
    <row r="962" spans="1:8" s="244" customFormat="1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4"/>
        <v>0</v>
      </c>
      <c r="H962" s="440">
        <f t="shared" si="45"/>
        <v>0</v>
      </c>
    </row>
    <row r="963" spans="1:8" s="244" customFormat="1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4"/>
        <v>0</v>
      </c>
      <c r="H963" s="440">
        <f t="shared" si="45"/>
        <v>0</v>
      </c>
    </row>
    <row r="964" spans="1:8" s="244" customFormat="1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4"/>
        <v>0</v>
      </c>
      <c r="H964" s="440">
        <f t="shared" si="45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4"/>
        <v>0</v>
      </c>
      <c r="H965" s="440">
        <f t="shared" si="45"/>
        <v>0</v>
      </c>
    </row>
    <row r="966" spans="1:8" s="244" customFormat="1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4"/>
        <v>0</v>
      </c>
      <c r="H966" s="440">
        <f t="shared" si="45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4"/>
        <v>0</v>
      </c>
      <c r="H967" s="440">
        <f t="shared" si="45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4"/>
        <v>0</v>
      </c>
      <c r="H968" s="440">
        <f t="shared" si="45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4"/>
        <v>0</v>
      </c>
      <c r="H969" s="440">
        <f t="shared" si="45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4"/>
        <v>0</v>
      </c>
      <c r="H970" s="440">
        <f t="shared" si="45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4"/>
        <v>0</v>
      </c>
      <c r="H971" s="440">
        <f t="shared" si="45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4"/>
        <v>0</v>
      </c>
      <c r="H972" s="440">
        <f t="shared" si="45"/>
        <v>0</v>
      </c>
    </row>
    <row r="973" spans="1:8" s="244" customFormat="1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4"/>
        <v>2540</v>
      </c>
      <c r="H973" s="440">
        <f t="shared" si="45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4"/>
        <v>498.75100000000003</v>
      </c>
      <c r="H974" s="440">
        <f t="shared" si="45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4"/>
        <v>0</v>
      </c>
      <c r="H975" s="440">
        <f t="shared" si="45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4"/>
        <v>0</v>
      </c>
      <c r="H976" s="440">
        <f t="shared" si="45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4"/>
        <v>0</v>
      </c>
      <c r="H977" s="440">
        <f t="shared" si="45"/>
        <v>0</v>
      </c>
    </row>
    <row r="978" spans="1:8" s="244" customFormat="1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4"/>
        <v>0</v>
      </c>
      <c r="H978" s="440">
        <f t="shared" si="45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4"/>
        <v>0</v>
      </c>
      <c r="H979" s="444">
        <f t="shared" si="45"/>
        <v>0</v>
      </c>
    </row>
    <row r="980" spans="1:8" s="244" customFormat="1" ht="10.1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25844.451000000001</v>
      </c>
      <c r="H981" s="621">
        <f>SUM(H939:H980)</f>
        <v>2153.7042500000002</v>
      </c>
    </row>
    <row r="982" spans="1:8" s="244" customFormat="1" ht="10.15" customHeight="1" thickTop="1" thickBot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t="shared" ref="G991:G1009" si="46">F991/10</f>
        <v>0</v>
      </c>
      <c r="H991" s="440">
        <f t="shared" ref="H991:H1009" si="47">G991/12</f>
        <v>0</v>
      </c>
    </row>
    <row r="992" spans="1:8" s="244" customFormat="1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6"/>
        <v>0</v>
      </c>
      <c r="H992" s="440">
        <f t="shared" si="47"/>
        <v>0</v>
      </c>
    </row>
    <row r="993" spans="1:9" s="244" customFormat="1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6"/>
        <v>0</v>
      </c>
      <c r="H993" s="440">
        <f t="shared" si="47"/>
        <v>0</v>
      </c>
    </row>
    <row r="994" spans="1:9" s="244" customFormat="1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7"/>
        <v>0</v>
      </c>
    </row>
    <row r="995" spans="1:9" s="244" customFormat="1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6"/>
        <v>0</v>
      </c>
      <c r="H995" s="440">
        <f t="shared" si="47"/>
        <v>0</v>
      </c>
    </row>
    <row r="996" spans="1:9" s="244" customFormat="1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6"/>
        <v>0</v>
      </c>
      <c r="H996" s="440">
        <f t="shared" si="47"/>
        <v>0</v>
      </c>
    </row>
    <row r="997" spans="1:9" s="244" customFormat="1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6"/>
        <v>0</v>
      </c>
      <c r="H997" s="440">
        <f t="shared" si="47"/>
        <v>0</v>
      </c>
    </row>
    <row r="998" spans="1:9" s="244" customFormat="1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6"/>
        <v>0</v>
      </c>
      <c r="H998" s="440">
        <f t="shared" si="47"/>
        <v>0</v>
      </c>
    </row>
    <row r="999" spans="1:9" s="244" customFormat="1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6"/>
        <v>0</v>
      </c>
      <c r="H999" s="440">
        <f t="shared" si="47"/>
        <v>0</v>
      </c>
    </row>
    <row r="1000" spans="1:9" s="244" customFormat="1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6"/>
        <v>0</v>
      </c>
      <c r="H1000" s="440">
        <f t="shared" si="47"/>
        <v>0</v>
      </c>
    </row>
    <row r="1001" spans="1:9" s="244" customFormat="1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6"/>
        <v>0</v>
      </c>
      <c r="H1001" s="440">
        <f t="shared" si="47"/>
        <v>0</v>
      </c>
    </row>
    <row r="1002" spans="1:9" s="244" customFormat="1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6"/>
        <v>0</v>
      </c>
      <c r="H1002" s="440">
        <f t="shared" si="47"/>
        <v>0</v>
      </c>
    </row>
    <row r="1003" spans="1:9" s="244" customFormat="1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6"/>
        <v>0</v>
      </c>
      <c r="H1003" s="440">
        <f t="shared" si="47"/>
        <v>0</v>
      </c>
    </row>
    <row r="1004" spans="1:9" s="244" customFormat="1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6"/>
        <v>0</v>
      </c>
      <c r="H1004" s="821">
        <f t="shared" si="47"/>
        <v>0</v>
      </c>
    </row>
    <row r="1005" spans="1:9" s="244" customFormat="1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6"/>
        <v>0</v>
      </c>
      <c r="H1005" s="821">
        <f t="shared" si="47"/>
        <v>0</v>
      </c>
    </row>
    <row r="1006" spans="1:9" s="244" customFormat="1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6"/>
        <v>0</v>
      </c>
      <c r="H1006" s="821">
        <f t="shared" si="47"/>
        <v>0</v>
      </c>
    </row>
    <row r="1007" spans="1:9" s="244" customFormat="1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6"/>
        <v>0</v>
      </c>
      <c r="H1007" s="821">
        <f t="shared" si="47"/>
        <v>0</v>
      </c>
    </row>
    <row r="1008" spans="1:9" s="244" customFormat="1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6"/>
        <v>0</v>
      </c>
      <c r="H1008" s="821">
        <f t="shared" si="47"/>
        <v>0</v>
      </c>
      <c r="I1008" s="830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6"/>
        <v>0</v>
      </c>
      <c r="H1009" s="444">
        <f t="shared" si="47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Top="1" thickBot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t="shared" ref="G1020:G1054" si="48">F1020/10</f>
        <v>0</v>
      </c>
      <c r="H1020" s="440">
        <f t="shared" ref="H1020:H1054" si="49">G1020/12</f>
        <v>0</v>
      </c>
    </row>
    <row r="1021" spans="1:8" s="244" customFormat="1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8"/>
        <v>481.4</v>
      </c>
      <c r="H1021" s="440">
        <f t="shared" si="49"/>
        <v>40.116666666666667</v>
      </c>
    </row>
    <row r="1022" spans="1:8" s="244" customFormat="1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8"/>
        <v>0</v>
      </c>
      <c r="H1022" s="440">
        <f t="shared" si="49"/>
        <v>0</v>
      </c>
    </row>
    <row r="1023" spans="1:8" s="244" customFormat="1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8"/>
        <v>0</v>
      </c>
      <c r="H1023" s="440">
        <f t="shared" si="49"/>
        <v>0</v>
      </c>
    </row>
    <row r="1024" spans="1:8" s="244" customFormat="1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8"/>
        <v>145</v>
      </c>
      <c r="H1024" s="440">
        <f t="shared" si="49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8"/>
        <v>0</v>
      </c>
      <c r="H1025" s="444">
        <f t="shared" si="49"/>
        <v>0</v>
      </c>
    </row>
    <row r="1026" spans="1:8" s="399" customFormat="1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8"/>
        <v>0</v>
      </c>
      <c r="H1028" s="655">
        <f t="shared" si="49"/>
        <v>0</v>
      </c>
    </row>
    <row r="1029" spans="1:8" s="244" customFormat="1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9"/>
        <v>70</v>
      </c>
    </row>
    <row r="1030" spans="1:8" s="244" customFormat="1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8"/>
        <v>0</v>
      </c>
      <c r="H1030" s="440">
        <f t="shared" si="49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8"/>
        <v>0</v>
      </c>
      <c r="H1031" s="440">
        <f t="shared" si="49"/>
        <v>0</v>
      </c>
    </row>
    <row r="1032" spans="1:8" s="244" customFormat="1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8"/>
        <v>0</v>
      </c>
      <c r="H1032" s="440">
        <f t="shared" si="49"/>
        <v>0</v>
      </c>
    </row>
    <row r="1033" spans="1:8" s="244" customFormat="1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8"/>
        <v>0</v>
      </c>
      <c r="H1033" s="440">
        <f t="shared" si="49"/>
        <v>0</v>
      </c>
    </row>
    <row r="1034" spans="1:8" s="244" customFormat="1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8"/>
        <v>0</v>
      </c>
      <c r="H1034" s="440">
        <f t="shared" si="49"/>
        <v>0</v>
      </c>
    </row>
    <row r="1035" spans="1:8" s="244" customFormat="1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8"/>
        <v>0</v>
      </c>
      <c r="H1035" s="440">
        <f t="shared" si="49"/>
        <v>0</v>
      </c>
    </row>
    <row r="1036" spans="1:8" s="244" customFormat="1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8"/>
        <v>458.2</v>
      </c>
      <c r="H1036" s="440">
        <f t="shared" si="49"/>
        <v>38.18333333333333</v>
      </c>
    </row>
    <row r="1037" spans="1:8" s="244" customFormat="1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8"/>
        <v>0</v>
      </c>
      <c r="H1037" s="440">
        <f t="shared" si="49"/>
        <v>0</v>
      </c>
    </row>
    <row r="1038" spans="1:8" s="244" customFormat="1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8"/>
        <v>672.8</v>
      </c>
      <c r="H1038" s="440">
        <f t="shared" si="49"/>
        <v>56.066666666666663</v>
      </c>
    </row>
    <row r="1039" spans="1:8" s="244" customFormat="1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8"/>
        <v>0</v>
      </c>
      <c r="H1039" s="440">
        <f t="shared" si="49"/>
        <v>0</v>
      </c>
    </row>
    <row r="1040" spans="1:8" s="244" customFormat="1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8"/>
        <v>0</v>
      </c>
      <c r="H1040" s="440">
        <f t="shared" si="49"/>
        <v>0</v>
      </c>
    </row>
    <row r="1041" spans="1:9" s="244" customFormat="1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9"/>
        <v>470.27</v>
      </c>
    </row>
    <row r="1042" spans="1:9" s="244" customFormat="1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8"/>
        <v>0</v>
      </c>
      <c r="H1042" s="440">
        <f t="shared" si="49"/>
        <v>0</v>
      </c>
    </row>
    <row r="1043" spans="1:9" s="244" customFormat="1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8"/>
        <v>0</v>
      </c>
      <c r="H1043" s="440">
        <f t="shared" si="49"/>
        <v>0</v>
      </c>
    </row>
    <row r="1044" spans="1:9" s="244" customFormat="1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8"/>
        <v>0</v>
      </c>
      <c r="H1044" s="440">
        <f t="shared" si="49"/>
        <v>0</v>
      </c>
    </row>
    <row r="1045" spans="1:9" s="244" customFormat="1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8"/>
        <v>0</v>
      </c>
      <c r="H1045" s="440">
        <f t="shared" si="49"/>
        <v>0</v>
      </c>
    </row>
    <row r="1046" spans="1:9" s="244" customFormat="1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8"/>
        <v>0</v>
      </c>
      <c r="H1046" s="440">
        <f t="shared" si="49"/>
        <v>0</v>
      </c>
    </row>
    <row r="1047" spans="1:9" s="244" customFormat="1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8"/>
        <v>0</v>
      </c>
      <c r="H1047" s="440">
        <f t="shared" si="49"/>
        <v>0</v>
      </c>
    </row>
    <row r="1048" spans="1:9" s="244" customFormat="1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8"/>
        <v>0</v>
      </c>
      <c r="H1048" s="440">
        <f t="shared" si="49"/>
        <v>0</v>
      </c>
    </row>
    <row r="1049" spans="1:9" s="244" customFormat="1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8"/>
        <v>0</v>
      </c>
      <c r="H1049" s="440">
        <f t="shared" si="49"/>
        <v>0</v>
      </c>
    </row>
    <row r="1050" spans="1:9" s="244" customFormat="1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8"/>
        <v>0</v>
      </c>
      <c r="H1050" s="440">
        <f t="shared" si="49"/>
        <v>0</v>
      </c>
    </row>
    <row r="1051" spans="1:9" s="244" customFormat="1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8"/>
        <v>0</v>
      </c>
      <c r="H1051" s="440">
        <f t="shared" si="49"/>
        <v>0</v>
      </c>
    </row>
    <row r="1052" spans="1:9" s="244" customFormat="1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8"/>
        <v>0</v>
      </c>
      <c r="H1052" s="440">
        <f t="shared" si="49"/>
        <v>0</v>
      </c>
    </row>
    <row r="1053" spans="1:9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8"/>
        <v>20.6</v>
      </c>
      <c r="H1053" s="440">
        <f t="shared" si="49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8"/>
        <v>235122.81600000002</v>
      </c>
      <c r="H1054" s="444">
        <f t="shared" si="49"/>
        <v>19593.568000000003</v>
      </c>
      <c r="I1054" s="244" t="s">
        <v>2802</v>
      </c>
    </row>
    <row r="1055" spans="1:9" s="244" customFormat="1">
      <c r="A1055" s="436"/>
      <c r="B1055" s="452"/>
      <c r="C1055" s="308"/>
      <c r="D1055" s="452"/>
      <c r="E1055" s="452"/>
      <c r="F1055" s="572"/>
      <c r="G1055" s="572"/>
      <c r="H1055" s="573"/>
    </row>
    <row r="1056" spans="1:9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243384.05600000001</v>
      </c>
      <c r="H1056" s="621">
        <f>SUM(H1019:H1054)</f>
        <v>20282.004666666671</v>
      </c>
    </row>
    <row r="1057" spans="1:8" s="244" customFormat="1" ht="16.5" thickTop="1" thickBot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 t="shared" ref="G1067:G1070" si="50">F1067/10</f>
        <v>0</v>
      </c>
      <c r="H1067" s="440">
        <f t="shared" ref="H1067:H1070" si="51">G1067/12</f>
        <v>0</v>
      </c>
    </row>
    <row r="1068" spans="1:8" s="244" customFormat="1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 t="shared" si="50"/>
        <v>0</v>
      </c>
      <c r="H1068" s="440">
        <f t="shared" si="51"/>
        <v>0</v>
      </c>
    </row>
    <row r="1069" spans="1:8" s="244" customFormat="1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 t="shared" si="50"/>
        <v>0</v>
      </c>
      <c r="H1069" s="440">
        <f t="shared" si="51"/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 t="shared" si="50"/>
        <v>500.86199999999997</v>
      </c>
      <c r="H1070" s="444">
        <f t="shared" si="51"/>
        <v>41.738499999999995</v>
      </c>
    </row>
    <row r="1071" spans="1:8" s="244" customFormat="1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Top="1" thickBot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t="shared" ref="G1083:G1088" si="52">F1083/10</f>
        <v>0</v>
      </c>
      <c r="H1083" s="440">
        <f t="shared" ref="H1083:H1088" si="53">G1083/12</f>
        <v>0</v>
      </c>
    </row>
    <row r="1084" spans="1:8" s="244" customFormat="1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52"/>
        <v>0</v>
      </c>
      <c r="H1084" s="440">
        <f t="shared" si="53"/>
        <v>0</v>
      </c>
    </row>
    <row r="1085" spans="1:8" s="244" customFormat="1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52"/>
        <v>0</v>
      </c>
      <c r="H1085" s="440">
        <f t="shared" si="53"/>
        <v>0</v>
      </c>
    </row>
    <row r="1086" spans="1:8" s="244" customFormat="1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52"/>
        <v>0</v>
      </c>
      <c r="H1086" s="440">
        <f t="shared" si="53"/>
        <v>0</v>
      </c>
    </row>
    <row r="1087" spans="1:8" s="244" customFormat="1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52"/>
        <v>0</v>
      </c>
      <c r="H1087" s="440">
        <f t="shared" si="53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52"/>
        <v>0</v>
      </c>
      <c r="H1088" s="444">
        <f t="shared" si="53"/>
        <v>0</v>
      </c>
    </row>
    <row r="1089" spans="1:8" s="244" customFormat="1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t="shared" ref="G1101:G1122" si="54">F1101/10</f>
        <v>384</v>
      </c>
      <c r="H1101" s="440">
        <f t="shared" ref="H1101:H1122" si="55">G1101/12</f>
        <v>32</v>
      </c>
    </row>
    <row r="1102" spans="1:8" s="244" customFormat="1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54"/>
        <v>220</v>
      </c>
      <c r="H1102" s="440">
        <f t="shared" si="55"/>
        <v>18.333333333333332</v>
      </c>
    </row>
    <row r="1103" spans="1:8" s="244" customFormat="1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54"/>
        <v>0</v>
      </c>
      <c r="H1103" s="440">
        <f t="shared" si="55"/>
        <v>0</v>
      </c>
    </row>
    <row r="1104" spans="1:8" s="244" customFormat="1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54"/>
        <v>0</v>
      </c>
      <c r="H1104" s="440">
        <f t="shared" si="55"/>
        <v>0</v>
      </c>
    </row>
    <row r="1105" spans="1:8" s="244" customFormat="1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54"/>
        <v>0</v>
      </c>
      <c r="H1105" s="440">
        <f t="shared" si="55"/>
        <v>0</v>
      </c>
    </row>
    <row r="1106" spans="1:8" s="244" customFormat="1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55"/>
        <v>34.699999999999996</v>
      </c>
    </row>
    <row r="1107" spans="1:8" s="244" customFormat="1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55"/>
        <v>42.533333333333331</v>
      </c>
    </row>
    <row r="1108" spans="1:8" s="244" customFormat="1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55"/>
        <v>628.33333333333337</v>
      </c>
    </row>
    <row r="1109" spans="1:8" s="244" customFormat="1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54"/>
        <v>377</v>
      </c>
      <c r="H1109" s="440">
        <f t="shared" si="55"/>
        <v>31.416666666666668</v>
      </c>
    </row>
    <row r="1110" spans="1:8" s="244" customFormat="1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54"/>
        <v>458.2</v>
      </c>
      <c r="H1110" s="440">
        <f t="shared" si="55"/>
        <v>38.18333333333333</v>
      </c>
    </row>
    <row r="1111" spans="1:8" s="244" customFormat="1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54"/>
        <v>0</v>
      </c>
      <c r="H1111" s="440">
        <f t="shared" si="55"/>
        <v>0</v>
      </c>
    </row>
    <row r="1112" spans="1:8" s="244" customFormat="1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54"/>
        <v>0</v>
      </c>
      <c r="H1112" s="440">
        <f t="shared" si="55"/>
        <v>0</v>
      </c>
    </row>
    <row r="1113" spans="1:8" s="244" customFormat="1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54"/>
        <v>0</v>
      </c>
      <c r="H1113" s="440">
        <f t="shared" si="55"/>
        <v>0</v>
      </c>
    </row>
    <row r="1114" spans="1:8" s="244" customFormat="1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54"/>
        <v>0</v>
      </c>
      <c r="H1114" s="440">
        <f t="shared" si="55"/>
        <v>0</v>
      </c>
    </row>
    <row r="1115" spans="1:8" s="244" customFormat="1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54"/>
        <v>0</v>
      </c>
      <c r="H1115" s="440">
        <f t="shared" si="55"/>
        <v>0</v>
      </c>
    </row>
    <row r="1116" spans="1:8" s="244" customFormat="1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54"/>
        <v>0</v>
      </c>
      <c r="H1116" s="440">
        <f t="shared" si="55"/>
        <v>0</v>
      </c>
    </row>
    <row r="1117" spans="1:8" s="244" customFormat="1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54"/>
        <v>0</v>
      </c>
      <c r="H1117" s="440">
        <f t="shared" si="55"/>
        <v>0</v>
      </c>
    </row>
    <row r="1118" spans="1:8" s="244" customFormat="1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54"/>
        <v>0</v>
      </c>
      <c r="H1118" s="440">
        <f t="shared" si="55"/>
        <v>0</v>
      </c>
    </row>
    <row r="1119" spans="1:8" s="244" customFormat="1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54"/>
        <v>0</v>
      </c>
      <c r="H1119" s="440">
        <f t="shared" si="55"/>
        <v>0</v>
      </c>
    </row>
    <row r="1120" spans="1:8" s="244" customFormat="1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54"/>
        <v>0</v>
      </c>
      <c r="H1120" s="440">
        <f t="shared" si="55"/>
        <v>0</v>
      </c>
    </row>
    <row r="1121" spans="1:8" s="244" customFormat="1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54"/>
        <v>0</v>
      </c>
      <c r="H1121" s="440">
        <f t="shared" si="55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54"/>
        <v>0</v>
      </c>
      <c r="H1122" s="444">
        <f t="shared" si="55"/>
        <v>0</v>
      </c>
    </row>
    <row r="1123" spans="1:8" s="244" customFormat="1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848.41666666666663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t="shared" ref="G1135:G1156" si="56">F1135/10</f>
        <v>0</v>
      </c>
      <c r="H1135" s="440">
        <f t="shared" ref="H1135:H1156" si="57">G1135/12</f>
        <v>0</v>
      </c>
    </row>
    <row r="1136" spans="1:8" s="244" customFormat="1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6"/>
        <v>0</v>
      </c>
      <c r="H1136" s="440">
        <f t="shared" si="57"/>
        <v>0</v>
      </c>
    </row>
    <row r="1137" spans="1:8" s="244" customFormat="1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6"/>
        <v>0</v>
      </c>
      <c r="H1137" s="440">
        <f t="shared" si="57"/>
        <v>0</v>
      </c>
    </row>
    <row r="1138" spans="1:8" s="244" customFormat="1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6"/>
        <v>0</v>
      </c>
      <c r="H1138" s="440">
        <f t="shared" si="57"/>
        <v>0</v>
      </c>
    </row>
    <row r="1139" spans="1:8" s="244" customFormat="1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6"/>
        <v>0</v>
      </c>
      <c r="H1139" s="440">
        <f t="shared" si="57"/>
        <v>0</v>
      </c>
    </row>
    <row r="1140" spans="1:8" s="244" customFormat="1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6"/>
        <v>0</v>
      </c>
      <c r="H1140" s="440">
        <f t="shared" si="57"/>
        <v>0</v>
      </c>
    </row>
    <row r="1141" spans="1:8" s="244" customFormat="1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6"/>
        <v>0</v>
      </c>
      <c r="H1141" s="440">
        <f t="shared" si="57"/>
        <v>0</v>
      </c>
    </row>
    <row r="1142" spans="1:8" s="244" customFormat="1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6"/>
        <v>0</v>
      </c>
      <c r="H1142" s="440">
        <f t="shared" si="57"/>
        <v>0</v>
      </c>
    </row>
    <row r="1143" spans="1:8" s="244" customFormat="1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6"/>
        <v>0</v>
      </c>
      <c r="H1143" s="440">
        <f t="shared" si="57"/>
        <v>0</v>
      </c>
    </row>
    <row r="1144" spans="1:8" s="244" customFormat="1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6"/>
        <v>0</v>
      </c>
      <c r="H1144" s="440">
        <f t="shared" si="57"/>
        <v>0</v>
      </c>
    </row>
    <row r="1145" spans="1:8" s="244" customFormat="1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7"/>
        <v>821.66666666666663</v>
      </c>
    </row>
    <row r="1146" spans="1:8" s="244" customFormat="1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2256.1999999999998</v>
      </c>
      <c r="G1146" s="439">
        <f>F1146/5</f>
        <v>451.23999999999995</v>
      </c>
      <c r="H1146" s="440">
        <f t="shared" si="57"/>
        <v>37.603333333333332</v>
      </c>
    </row>
    <row r="1147" spans="1:8" s="244" customFormat="1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6"/>
        <v>0</v>
      </c>
      <c r="H1147" s="440">
        <f t="shared" si="57"/>
        <v>0</v>
      </c>
    </row>
    <row r="1148" spans="1:8" s="244" customFormat="1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6"/>
        <v>0</v>
      </c>
      <c r="H1148" s="440">
        <f t="shared" si="57"/>
        <v>0</v>
      </c>
    </row>
    <row r="1149" spans="1:8" s="244" customFormat="1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6"/>
        <v>0</v>
      </c>
      <c r="H1149" s="440">
        <f t="shared" si="57"/>
        <v>0</v>
      </c>
    </row>
    <row r="1150" spans="1:8" s="244" customFormat="1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6"/>
        <v>0</v>
      </c>
      <c r="H1150" s="440">
        <f t="shared" si="57"/>
        <v>0</v>
      </c>
    </row>
    <row r="1151" spans="1:8" s="244" customFormat="1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6"/>
        <v>0</v>
      </c>
      <c r="H1151" s="440">
        <f t="shared" si="57"/>
        <v>0</v>
      </c>
    </row>
    <row r="1152" spans="1:8" s="244" customFormat="1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6"/>
        <v>0</v>
      </c>
      <c r="H1152" s="440">
        <f t="shared" si="57"/>
        <v>0</v>
      </c>
    </row>
    <row r="1153" spans="1:8" s="244" customFormat="1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6"/>
        <v>0</v>
      </c>
      <c r="H1153" s="440">
        <f t="shared" si="57"/>
        <v>0</v>
      </c>
    </row>
    <row r="1154" spans="1:8" s="244" customFormat="1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6"/>
        <v>0</v>
      </c>
      <c r="H1154" s="440">
        <f t="shared" si="57"/>
        <v>0</v>
      </c>
    </row>
    <row r="1155" spans="1:8" s="244" customFormat="1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6"/>
        <v>0</v>
      </c>
      <c r="H1155" s="440">
        <f t="shared" si="57"/>
        <v>0</v>
      </c>
    </row>
    <row r="1156" spans="1:8" s="244" customFormat="1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6"/>
        <v>1829</v>
      </c>
      <c r="H1156" s="440">
        <f t="shared" si="57"/>
        <v>152.41666666666666</v>
      </c>
    </row>
    <row r="1157" spans="1:8" s="244" customFormat="1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9" s="244" customFormat="1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t="shared" ref="G1169:G1178" si="58">F1169/10</f>
        <v>0</v>
      </c>
      <c r="H1169" s="440">
        <f t="shared" ref="H1169:H1178" si="59">G1169/12</f>
        <v>0</v>
      </c>
    </row>
    <row r="1170" spans="1:9" s="244" customFormat="1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8"/>
        <v>0</v>
      </c>
      <c r="H1170" s="440">
        <f t="shared" si="59"/>
        <v>0</v>
      </c>
    </row>
    <row r="1171" spans="1:9" s="244" customFormat="1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8"/>
        <v>0</v>
      </c>
      <c r="H1171" s="440">
        <f t="shared" si="59"/>
        <v>0</v>
      </c>
    </row>
    <row r="1172" spans="1:9" s="244" customFormat="1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8"/>
        <v>549.5</v>
      </c>
      <c r="H1172" s="440">
        <f t="shared" si="59"/>
        <v>45.791666666666664</v>
      </c>
    </row>
    <row r="1173" spans="1:9" s="244" customFormat="1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8"/>
        <v>2501.0990000000002</v>
      </c>
      <c r="H1173" s="440">
        <f t="shared" si="59"/>
        <v>208.42491666666669</v>
      </c>
      <c r="I1173" s="830">
        <v>42450</v>
      </c>
    </row>
    <row r="1174" spans="1:9" s="244" customFormat="1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8"/>
        <v>480</v>
      </c>
      <c r="H1174" s="440">
        <f t="shared" si="59"/>
        <v>40</v>
      </c>
    </row>
    <row r="1175" spans="1:9" s="244" customFormat="1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8"/>
        <v>0</v>
      </c>
      <c r="H1175" s="440">
        <f t="shared" si="59"/>
        <v>0</v>
      </c>
    </row>
    <row r="1176" spans="1:9" s="244" customFormat="1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8"/>
        <v>0</v>
      </c>
      <c r="H1176" s="440">
        <f t="shared" si="59"/>
        <v>0</v>
      </c>
    </row>
    <row r="1177" spans="1:9" s="244" customFormat="1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8"/>
        <v>0</v>
      </c>
      <c r="H1177" s="440">
        <f t="shared" si="59"/>
        <v>0</v>
      </c>
    </row>
    <row r="1178" spans="1:9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8"/>
        <v>0</v>
      </c>
      <c r="H1178" s="444">
        <f t="shared" si="59"/>
        <v>0</v>
      </c>
    </row>
    <row r="1179" spans="1:9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9" s="244" customFormat="1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3760.5990000000002</v>
      </c>
      <c r="H1180" s="757">
        <f>SUM(H1168:H1178)</f>
        <v>313.38325000000003</v>
      </c>
    </row>
    <row r="1181" spans="1:9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9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9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9" s="244" customFormat="1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9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9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t="shared" ref="G1190:G1233" si="60">F1190/10</f>
        <v>0</v>
      </c>
      <c r="H1190" s="440">
        <f t="shared" ref="H1190:H1233" si="61">G1190/12</f>
        <v>0</v>
      </c>
    </row>
    <row r="1191" spans="1:8" s="244" customFormat="1" ht="12.9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60"/>
        <v>0</v>
      </c>
      <c r="H1191" s="440">
        <f t="shared" si="61"/>
        <v>0</v>
      </c>
    </row>
    <row r="1192" spans="1:8" s="244" customFormat="1" ht="12.9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60"/>
        <v>0</v>
      </c>
      <c r="H1192" s="440">
        <f t="shared" si="61"/>
        <v>0</v>
      </c>
    </row>
    <row r="1193" spans="1:8" s="244" customFormat="1" ht="12.9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60"/>
        <v>0</v>
      </c>
      <c r="H1193" s="440">
        <f t="shared" si="61"/>
        <v>0</v>
      </c>
    </row>
    <row r="1194" spans="1:8" s="244" customFormat="1" ht="12.9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60"/>
        <v>0</v>
      </c>
      <c r="H1194" s="440">
        <f t="shared" si="61"/>
        <v>0</v>
      </c>
    </row>
    <row r="1195" spans="1:8" s="244" customFormat="1" ht="12.9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60"/>
        <v>0</v>
      </c>
      <c r="H1195" s="440">
        <f t="shared" si="61"/>
        <v>0</v>
      </c>
    </row>
    <row r="1196" spans="1:8" s="244" customFormat="1" ht="12.9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60"/>
        <v>101.935</v>
      </c>
      <c r="H1196" s="440">
        <f t="shared" si="61"/>
        <v>8.4945833333333329</v>
      </c>
    </row>
    <row r="1197" spans="1:8" s="244" customFormat="1" ht="12.9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60"/>
        <v>0</v>
      </c>
      <c r="H1197" s="440">
        <f t="shared" si="61"/>
        <v>0</v>
      </c>
    </row>
    <row r="1198" spans="1:8" s="244" customFormat="1" ht="12.9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60"/>
        <v>0</v>
      </c>
      <c r="H1198" s="440">
        <f t="shared" si="61"/>
        <v>0</v>
      </c>
    </row>
    <row r="1199" spans="1:8" s="244" customFormat="1" ht="12.9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60"/>
        <v>0</v>
      </c>
      <c r="H1199" s="440">
        <f t="shared" si="61"/>
        <v>0</v>
      </c>
    </row>
    <row r="1200" spans="1:8" s="244" customFormat="1" ht="12.9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60"/>
        <v>0</v>
      </c>
      <c r="H1200" s="440">
        <f t="shared" si="61"/>
        <v>0</v>
      </c>
    </row>
    <row r="1201" spans="1:8" s="244" customFormat="1" ht="12.9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60"/>
        <v>0</v>
      </c>
      <c r="H1201" s="440">
        <f t="shared" si="61"/>
        <v>0</v>
      </c>
    </row>
    <row r="1202" spans="1:8" s="244" customFormat="1" ht="12.9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60"/>
        <v>0</v>
      </c>
      <c r="H1202" s="440">
        <f t="shared" si="61"/>
        <v>0</v>
      </c>
    </row>
    <row r="1203" spans="1:8" s="244" customFormat="1" ht="12.9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60"/>
        <v>0</v>
      </c>
      <c r="H1203" s="440">
        <f t="shared" si="61"/>
        <v>0</v>
      </c>
    </row>
    <row r="1204" spans="1:8" s="244" customFormat="1" ht="12.9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60"/>
        <v>0</v>
      </c>
      <c r="H1204" s="440">
        <f t="shared" si="61"/>
        <v>0</v>
      </c>
    </row>
    <row r="1205" spans="1:8" s="244" customFormat="1" ht="12.9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60"/>
        <v>0</v>
      </c>
      <c r="H1205" s="440">
        <f t="shared" si="61"/>
        <v>0</v>
      </c>
    </row>
    <row r="1206" spans="1:8" s="244" customFormat="1" ht="12.9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60"/>
        <v>0</v>
      </c>
      <c r="H1206" s="440">
        <f t="shared" si="61"/>
        <v>0</v>
      </c>
    </row>
    <row r="1207" spans="1:8" s="244" customFormat="1" ht="12.9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60"/>
        <v>0</v>
      </c>
      <c r="H1207" s="440">
        <f t="shared" si="61"/>
        <v>0</v>
      </c>
    </row>
    <row r="1208" spans="1:8" s="244" customFormat="1" ht="12.9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60"/>
        <v>0</v>
      </c>
      <c r="H1208" s="440">
        <f t="shared" si="61"/>
        <v>0</v>
      </c>
    </row>
    <row r="1209" spans="1:8" s="244" customFormat="1" ht="12.9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60"/>
        <v>0</v>
      </c>
      <c r="H1209" s="440">
        <f t="shared" si="61"/>
        <v>0</v>
      </c>
    </row>
    <row r="1210" spans="1:8" s="244" customFormat="1" ht="12.9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60"/>
        <v>0</v>
      </c>
      <c r="H1210" s="440">
        <f t="shared" si="61"/>
        <v>0</v>
      </c>
    </row>
    <row r="1211" spans="1:8" s="244" customFormat="1" ht="12.9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60"/>
        <v>0</v>
      </c>
      <c r="H1211" s="440">
        <f t="shared" si="61"/>
        <v>0</v>
      </c>
    </row>
    <row r="1212" spans="1:8" s="244" customFormat="1" ht="12.9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60"/>
        <v>0</v>
      </c>
      <c r="H1212" s="444">
        <f t="shared" si="61"/>
        <v>0</v>
      </c>
    </row>
    <row r="1213" spans="1:8" s="399" customFormat="1" ht="12.9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9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9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60"/>
        <v>0</v>
      </c>
      <c r="H1215" s="655">
        <f t="shared" si="61"/>
        <v>0</v>
      </c>
    </row>
    <row r="1216" spans="1:8" s="244" customFormat="1" ht="12.9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60"/>
        <v>0</v>
      </c>
      <c r="H1216" s="440">
        <f t="shared" si="61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60"/>
        <v>0</v>
      </c>
      <c r="H1217" s="440">
        <f t="shared" si="61"/>
        <v>0</v>
      </c>
    </row>
    <row r="1218" spans="1:8" s="244" customFormat="1" ht="12.9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60"/>
        <v>0</v>
      </c>
      <c r="H1218" s="440">
        <f t="shared" si="61"/>
        <v>0</v>
      </c>
    </row>
    <row r="1219" spans="1:8" s="244" customFormat="1" ht="12.9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60"/>
        <v>0</v>
      </c>
      <c r="H1219" s="440">
        <f t="shared" si="61"/>
        <v>0</v>
      </c>
    </row>
    <row r="1220" spans="1:8" s="244" customFormat="1" ht="12.9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60"/>
        <v>0</v>
      </c>
      <c r="H1220" s="440">
        <f t="shared" si="61"/>
        <v>0</v>
      </c>
    </row>
    <row r="1221" spans="1:8" s="244" customFormat="1" ht="12.9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60"/>
        <v>0</v>
      </c>
      <c r="H1221" s="440">
        <f t="shared" si="61"/>
        <v>0</v>
      </c>
    </row>
    <row r="1222" spans="1:8" s="244" customFormat="1" ht="12.9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60"/>
        <v>0</v>
      </c>
      <c r="H1222" s="440">
        <f t="shared" si="61"/>
        <v>0</v>
      </c>
    </row>
    <row r="1223" spans="1:8" s="244" customFormat="1" ht="12.9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60"/>
        <v>3500</v>
      </c>
      <c r="H1223" s="440">
        <f t="shared" si="61"/>
        <v>291.66666666666669</v>
      </c>
    </row>
    <row r="1224" spans="1:8" s="244" customFormat="1" ht="12.9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60"/>
        <v>138.55599999999998</v>
      </c>
      <c r="H1224" s="440">
        <f t="shared" si="61"/>
        <v>11.546333333333331</v>
      </c>
    </row>
    <row r="1225" spans="1:8" s="244" customFormat="1" ht="12.9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61"/>
        <v>97.546666666666667</v>
      </c>
    </row>
    <row r="1226" spans="1:8" s="244" customFormat="1" ht="12.9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60"/>
        <v>389.4</v>
      </c>
      <c r="H1226" s="440">
        <f t="shared" si="61"/>
        <v>32.449999999999996</v>
      </c>
    </row>
    <row r="1227" spans="1:8" s="244" customFormat="1" ht="12.9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60"/>
        <v>2242.7080000000001</v>
      </c>
      <c r="H1227" s="440">
        <f t="shared" si="61"/>
        <v>186.89233333333334</v>
      </c>
    </row>
    <row r="1228" spans="1:8" s="244" customFormat="1" ht="12.9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5038.6000000000004</v>
      </c>
      <c r="G1228" s="439">
        <f t="shared" si="60"/>
        <v>503.86</v>
      </c>
      <c r="H1228" s="440">
        <f t="shared" si="61"/>
        <v>41.988333333333337</v>
      </c>
    </row>
    <row r="1229" spans="1:8" s="244" customFormat="1" ht="12.9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60"/>
        <v>138.375</v>
      </c>
      <c r="H1229" s="440">
        <f t="shared" si="61"/>
        <v>11.53125</v>
      </c>
    </row>
    <row r="1230" spans="1:8" s="244" customFormat="1" ht="12.9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60"/>
        <v>0</v>
      </c>
      <c r="H1230" s="440">
        <f t="shared" si="61"/>
        <v>0</v>
      </c>
    </row>
    <row r="1231" spans="1:8" s="244" customFormat="1" ht="12.9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60"/>
        <v>0</v>
      </c>
      <c r="H1231" s="440">
        <f t="shared" si="61"/>
        <v>0</v>
      </c>
    </row>
    <row r="1232" spans="1:8" s="244" customFormat="1" ht="12.9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60"/>
        <v>0</v>
      </c>
      <c r="H1232" s="440">
        <f t="shared" si="61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60"/>
        <v>2260.6439999999998</v>
      </c>
      <c r="H1233" s="454">
        <f t="shared" si="61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98607.580000000016</v>
      </c>
      <c r="G1235" s="294">
        <f>SUM(G1189:G1233)</f>
        <v>10446.037999999999</v>
      </c>
      <c r="H1235" s="621">
        <f>SUM(H1189:H1233)</f>
        <v>870.50316666666663</v>
      </c>
    </row>
    <row r="1236" spans="1:8" s="244" customFormat="1" ht="10.5" customHeight="1" thickTop="1" thickBot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.6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t="shared" ref="G1245:G1251" si="62">F1245/10</f>
        <v>549.5</v>
      </c>
      <c r="H1245" s="440">
        <f t="shared" ref="H1245:H1251" si="63">G1245/12</f>
        <v>45.791666666666664</v>
      </c>
    </row>
    <row r="1246" spans="1:8" s="244" customFormat="1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62"/>
        <v>0</v>
      </c>
      <c r="H1246" s="440">
        <f t="shared" si="63"/>
        <v>0</v>
      </c>
    </row>
    <row r="1247" spans="1:8" s="244" customFormat="1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1180.8599999999999</v>
      </c>
      <c r="G1247" s="439">
        <f t="shared" si="62"/>
        <v>118.08599999999998</v>
      </c>
      <c r="H1247" s="440">
        <f t="shared" si="63"/>
        <v>9.8404999999999987</v>
      </c>
    </row>
    <row r="1248" spans="1:8" s="244" customFormat="1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62"/>
        <v>0</v>
      </c>
      <c r="H1248" s="440">
        <f t="shared" si="63"/>
        <v>0</v>
      </c>
    </row>
    <row r="1249" spans="1:8" s="244" customFormat="1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62"/>
        <v>0</v>
      </c>
      <c r="H1249" s="440">
        <f t="shared" si="63"/>
        <v>0</v>
      </c>
    </row>
    <row r="1250" spans="1:8" s="244" customFormat="1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62"/>
        <v>1139.8799999999999</v>
      </c>
      <c r="H1250" s="440">
        <f t="shared" si="63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62"/>
        <v>1340.9090000000001</v>
      </c>
      <c r="H1251" s="444">
        <f t="shared" si="63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262.36458333333331</v>
      </c>
    </row>
    <row r="1254" spans="1:8" s="244" customFormat="1" ht="16.5" thickTop="1" thickBot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9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9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t="shared" ref="G1263:G1282" si="64">F1263/10</f>
        <v>0</v>
      </c>
      <c r="H1263" s="440">
        <f t="shared" ref="H1263:H1280" si="65">G1263/12</f>
        <v>0</v>
      </c>
    </row>
    <row r="1264" spans="1:8" s="244" customFormat="1" ht="12.9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64"/>
        <v>386.75</v>
      </c>
      <c r="H1264" s="440">
        <f t="shared" si="65"/>
        <v>32.229166666666664</v>
      </c>
    </row>
    <row r="1265" spans="1:8" s="244" customFormat="1" ht="12.9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64"/>
        <v>204.8</v>
      </c>
      <c r="H1265" s="440">
        <f t="shared" si="65"/>
        <v>17.066666666666666</v>
      </c>
    </row>
    <row r="1266" spans="1:8" s="244" customFormat="1" ht="12.9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64"/>
        <v>0</v>
      </c>
      <c r="H1266" s="440">
        <f t="shared" si="65"/>
        <v>0</v>
      </c>
    </row>
    <row r="1267" spans="1:8" s="244" customFormat="1" ht="12.9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64"/>
        <v>0</v>
      </c>
      <c r="H1267" s="440">
        <f t="shared" si="65"/>
        <v>0</v>
      </c>
    </row>
    <row r="1268" spans="1:8" s="244" customFormat="1" ht="12.9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64"/>
        <v>0</v>
      </c>
      <c r="H1268" s="440">
        <f t="shared" si="65"/>
        <v>0</v>
      </c>
    </row>
    <row r="1269" spans="1:8" s="244" customFormat="1" ht="12.9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64"/>
        <v>0</v>
      </c>
      <c r="H1269" s="440">
        <f t="shared" si="65"/>
        <v>0</v>
      </c>
    </row>
    <row r="1270" spans="1:8" s="244" customFormat="1" ht="12.9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64"/>
        <v>0</v>
      </c>
      <c r="H1270" s="440">
        <f t="shared" si="65"/>
        <v>0</v>
      </c>
    </row>
    <row r="1271" spans="1:8" s="244" customFormat="1" ht="12.9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64"/>
        <v>0</v>
      </c>
      <c r="H1271" s="440">
        <f t="shared" si="65"/>
        <v>0</v>
      </c>
    </row>
    <row r="1272" spans="1:8" s="244" customFormat="1" ht="12.9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64"/>
        <v>635.68000000000006</v>
      </c>
      <c r="H1272" s="440">
        <f t="shared" si="65"/>
        <v>52.973333333333336</v>
      </c>
    </row>
    <row r="1273" spans="1:8" s="244" customFormat="1" ht="12.9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4477.6000000000004</v>
      </c>
      <c r="G1273" s="439">
        <f t="shared" si="64"/>
        <v>447.76000000000005</v>
      </c>
      <c r="H1273" s="440">
        <f t="shared" si="65"/>
        <v>37.31333333333334</v>
      </c>
    </row>
    <row r="1274" spans="1:8" s="244" customFormat="1" ht="12.9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64"/>
        <v>493</v>
      </c>
      <c r="H1274" s="440">
        <f t="shared" si="65"/>
        <v>41.083333333333336</v>
      </c>
    </row>
    <row r="1275" spans="1:8" s="244" customFormat="1" ht="12.9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65"/>
        <v>220.83333333333334</v>
      </c>
    </row>
    <row r="1276" spans="1:8" s="244" customFormat="1" ht="12.9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65"/>
        <v>43.333333333333336</v>
      </c>
    </row>
    <row r="1277" spans="1:8" s="244" customFormat="1" ht="12.9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65"/>
        <v>71.666666666666671</v>
      </c>
    </row>
    <row r="1278" spans="1:8" s="244" customFormat="1" ht="12.9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65"/>
        <v>26.666666666666668</v>
      </c>
    </row>
    <row r="1279" spans="1:8" s="244" customFormat="1" ht="12.9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64"/>
        <v>0</v>
      </c>
      <c r="H1279" s="440">
        <f t="shared" si="65"/>
        <v>0</v>
      </c>
    </row>
    <row r="1280" spans="1:8" s="244" customFormat="1" ht="12.9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64"/>
        <v>0</v>
      </c>
      <c r="H1280" s="440">
        <f t="shared" si="65"/>
        <v>0</v>
      </c>
    </row>
    <row r="1281" spans="1:8" s="244" customFormat="1" ht="12.9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 t="shared" ref="G1281" si="66">F1281/10</f>
        <v>1138.2280000000001</v>
      </c>
      <c r="H1281" s="440">
        <f t="shared" ref="H1281:H1282" si="67">G1281/12</f>
        <v>94.852333333333334</v>
      </c>
    </row>
    <row r="1282" spans="1:8" s="244" customFormat="1" ht="12.9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64"/>
        <v>594.72</v>
      </c>
      <c r="H1282" s="444">
        <f t="shared" si="67"/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8250.9380000000001</v>
      </c>
      <c r="H1284" s="621">
        <f>SUM(H1262:H1283)</f>
        <v>687.57816666666668</v>
      </c>
    </row>
    <row r="1285" spans="1:8" s="244" customFormat="1" ht="16.5" thickTop="1" thickBot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9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t="shared" ref="G1294:G1322" si="68">F1294/10</f>
        <v>0</v>
      </c>
      <c r="H1294" s="440">
        <f t="shared" ref="H1294:H1323" si="69">G1294/12</f>
        <v>0</v>
      </c>
    </row>
    <row r="1295" spans="1:8" s="244" customFormat="1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8"/>
        <v>0</v>
      </c>
      <c r="H1295" s="440">
        <f t="shared" si="69"/>
        <v>0</v>
      </c>
    </row>
    <row r="1296" spans="1:8" s="244" customFormat="1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9"/>
        <v>43.5</v>
      </c>
    </row>
    <row r="1297" spans="1:8" s="244" customFormat="1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8"/>
        <v>361.5</v>
      </c>
      <c r="H1297" s="440">
        <f t="shared" si="69"/>
        <v>30.125</v>
      </c>
    </row>
    <row r="1298" spans="1:8" s="244" customFormat="1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9"/>
        <v>621.66666666666663</v>
      </c>
    </row>
    <row r="1299" spans="1:8" s="244" customFormat="1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8"/>
        <v>0</v>
      </c>
      <c r="H1299" s="440">
        <f t="shared" si="69"/>
        <v>0</v>
      </c>
    </row>
    <row r="1300" spans="1:8" s="244" customFormat="1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8"/>
        <v>0</v>
      </c>
      <c r="H1300" s="440">
        <f t="shared" si="69"/>
        <v>0</v>
      </c>
    </row>
    <row r="1301" spans="1:8" s="244" customFormat="1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8"/>
        <v>0</v>
      </c>
      <c r="H1301" s="440">
        <f t="shared" si="69"/>
        <v>0</v>
      </c>
    </row>
    <row r="1302" spans="1:8" s="244" customFormat="1" ht="12.9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8"/>
        <v>0</v>
      </c>
      <c r="H1302" s="440">
        <f t="shared" si="69"/>
        <v>0</v>
      </c>
    </row>
    <row r="1303" spans="1:8" s="244" customFormat="1" ht="12.9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8"/>
        <v>0</v>
      </c>
      <c r="H1303" s="440">
        <f t="shared" si="69"/>
        <v>0</v>
      </c>
    </row>
    <row r="1304" spans="1:8" s="244" customFormat="1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8"/>
        <v>377</v>
      </c>
      <c r="H1304" s="440">
        <f t="shared" si="69"/>
        <v>31.416666666666668</v>
      </c>
    </row>
    <row r="1305" spans="1:8" s="244" customFormat="1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8"/>
        <v>0</v>
      </c>
      <c r="H1305" s="440">
        <f t="shared" si="69"/>
        <v>0</v>
      </c>
    </row>
    <row r="1306" spans="1:8" s="244" customFormat="1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8"/>
        <v>0</v>
      </c>
      <c r="H1306" s="440">
        <f t="shared" si="69"/>
        <v>0</v>
      </c>
    </row>
    <row r="1307" spans="1:8" s="244" customFormat="1" ht="12.9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8"/>
        <v>0</v>
      </c>
      <c r="H1307" s="440">
        <f t="shared" si="69"/>
        <v>0</v>
      </c>
    </row>
    <row r="1308" spans="1:8" s="244" customFormat="1" ht="12.9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8"/>
        <v>0</v>
      </c>
      <c r="H1308" s="444">
        <f t="shared" si="69"/>
        <v>0</v>
      </c>
    </row>
    <row r="1309" spans="1:8" s="399" customFormat="1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9"/>
        <v>23.803416666666664</v>
      </c>
    </row>
    <row r="1312" spans="1:8" s="244" customFormat="1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8"/>
        <v>873.2</v>
      </c>
      <c r="H1312" s="440">
        <f t="shared" si="69"/>
        <v>72.766666666666666</v>
      </c>
    </row>
    <row r="1313" spans="1:8" s="244" customFormat="1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8"/>
        <v>0</v>
      </c>
      <c r="H1313" s="440">
        <f t="shared" si="69"/>
        <v>0</v>
      </c>
    </row>
    <row r="1314" spans="1:8" s="244" customFormat="1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8"/>
        <v>0</v>
      </c>
      <c r="H1314" s="440">
        <f t="shared" si="69"/>
        <v>0</v>
      </c>
    </row>
    <row r="1315" spans="1:8" s="244" customFormat="1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8"/>
        <v>0</v>
      </c>
      <c r="H1315" s="440">
        <f t="shared" si="69"/>
        <v>0</v>
      </c>
    </row>
    <row r="1316" spans="1:8" s="244" customFormat="1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8"/>
        <v>0</v>
      </c>
      <c r="H1316" s="440">
        <f t="shared" si="69"/>
        <v>0</v>
      </c>
    </row>
    <row r="1317" spans="1:8" s="244" customFormat="1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8"/>
        <v>0</v>
      </c>
      <c r="H1317" s="440">
        <f t="shared" si="69"/>
        <v>0</v>
      </c>
    </row>
    <row r="1318" spans="1:8" s="244" customFormat="1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1084.5999999999999</v>
      </c>
      <c r="H1318" s="440">
        <f t="shared" si="69"/>
        <v>90.383333333333326</v>
      </c>
    </row>
    <row r="1319" spans="1:8" s="244" customFormat="1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8"/>
        <v>0</v>
      </c>
      <c r="H1319" s="440">
        <f t="shared" si="69"/>
        <v>0</v>
      </c>
    </row>
    <row r="1320" spans="1:8" s="244" customFormat="1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8"/>
        <v>0</v>
      </c>
      <c r="H1320" s="440">
        <f t="shared" si="69"/>
        <v>0</v>
      </c>
    </row>
    <row r="1321" spans="1:8" s="244" customFormat="1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8"/>
        <v>0</v>
      </c>
      <c r="H1321" s="440">
        <f t="shared" si="69"/>
        <v>0</v>
      </c>
    </row>
    <row r="1322" spans="1:8" s="244" customFormat="1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8"/>
        <v>2478</v>
      </c>
      <c r="H1322" s="440">
        <f t="shared" si="69"/>
        <v>206.5</v>
      </c>
    </row>
    <row r="1323" spans="1:8" s="244" customFormat="1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9"/>
        <v>218.52416666666667</v>
      </c>
    </row>
    <row r="1324" spans="1:8" s="244" customFormat="1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.6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t="shared" ref="G1336:G1396" si="70">F1336/10</f>
        <v>0</v>
      </c>
      <c r="H1336" s="440">
        <f t="shared" ref="H1336:H1400" si="71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70"/>
        <v>0</v>
      </c>
      <c r="H1337" s="440">
        <f t="shared" si="71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70"/>
        <v>0</v>
      </c>
      <c r="H1338" s="440">
        <f t="shared" si="71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287.06900000000002</v>
      </c>
      <c r="H1339" s="440">
        <f t="shared" si="71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70"/>
        <v>440.8</v>
      </c>
      <c r="H1340" s="440">
        <f t="shared" si="71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70"/>
        <v>0</v>
      </c>
      <c r="H1341" s="440">
        <f t="shared" si="71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70"/>
        <v>297.101</v>
      </c>
      <c r="H1342" s="440">
        <f t="shared" si="71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70"/>
        <v>240</v>
      </c>
      <c r="H1343" s="440">
        <f t="shared" si="71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70"/>
        <v>510.4</v>
      </c>
      <c r="H1344" s="440">
        <f t="shared" si="71"/>
        <v>42.533333333333331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70"/>
        <v>145</v>
      </c>
      <c r="H1345" s="440">
        <f t="shared" si="71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70"/>
        <v>632.70000000000005</v>
      </c>
      <c r="H1346" s="440">
        <f t="shared" si="71"/>
        <v>52.725000000000001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70"/>
        <v>0</v>
      </c>
      <c r="H1347" s="440">
        <f t="shared" si="71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70"/>
        <v>15</v>
      </c>
      <c r="H1348" s="440">
        <f t="shared" si="71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70"/>
        <v>237.6</v>
      </c>
      <c r="H1349" s="440">
        <f t="shared" si="71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70"/>
        <v>0</v>
      </c>
      <c r="H1350" s="440">
        <f t="shared" si="71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70"/>
        <v>0</v>
      </c>
      <c r="H1351" s="440">
        <f t="shared" si="71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70"/>
        <v>42.5</v>
      </c>
      <c r="H1352" s="440">
        <f t="shared" si="71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70"/>
        <v>440.8</v>
      </c>
      <c r="H1353" s="440">
        <f t="shared" si="71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71"/>
        <v>656.28750000000002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71"/>
        <v>470.27</v>
      </c>
    </row>
    <row r="1356" spans="1:8" s="399" customFormat="1" ht="10.1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4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70"/>
        <v>0</v>
      </c>
      <c r="H1358" s="655">
        <f t="shared" si="71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309.99799999999999</v>
      </c>
      <c r="H1359" s="440">
        <f t="shared" si="71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70"/>
        <v>0</v>
      </c>
      <c r="H1360" s="440">
        <f t="shared" si="71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70"/>
        <v>0</v>
      </c>
      <c r="H1361" s="440">
        <f t="shared" si="71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71"/>
        <v>621.66666666666663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70"/>
        <v>0</v>
      </c>
      <c r="H1363" s="440">
        <f t="shared" si="71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70"/>
        <v>0</v>
      </c>
      <c r="H1364" s="440">
        <f t="shared" si="71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70"/>
        <v>0</v>
      </c>
      <c r="H1365" s="440">
        <f t="shared" si="71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70"/>
        <v>0</v>
      </c>
      <c r="H1366" s="440">
        <f t="shared" si="71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70"/>
        <v>0</v>
      </c>
      <c r="H1367" s="440">
        <f t="shared" si="71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70"/>
        <v>0</v>
      </c>
      <c r="H1368" s="440">
        <f t="shared" si="71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70"/>
        <v>0</v>
      </c>
      <c r="H1369" s="440">
        <f t="shared" si="71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70"/>
        <v>0</v>
      </c>
      <c r="H1370" s="440">
        <f t="shared" si="71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70"/>
        <v>0</v>
      </c>
      <c r="H1371" s="440">
        <f t="shared" si="71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70"/>
        <v>794.96600000000001</v>
      </c>
      <c r="H1372" s="440">
        <f t="shared" si="71"/>
        <v>66.247166666666672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71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71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71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71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71"/>
        <v>83.583333333333329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31482.080000000002</v>
      </c>
      <c r="G1378" s="439">
        <f>F1378/5</f>
        <v>6296.4160000000002</v>
      </c>
      <c r="H1378" s="440">
        <f t="shared" si="71"/>
        <v>524.70133333333331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70"/>
        <v>0</v>
      </c>
      <c r="H1379" s="440">
        <f t="shared" si="71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70"/>
        <v>0</v>
      </c>
      <c r="H1380" s="440">
        <f t="shared" si="71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70"/>
        <v>0</v>
      </c>
      <c r="H1381" s="440">
        <f t="shared" si="71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70"/>
        <v>0</v>
      </c>
      <c r="H1382" s="440">
        <f t="shared" si="71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70"/>
        <v>0</v>
      </c>
      <c r="H1383" s="440">
        <f t="shared" si="71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70"/>
        <v>0</v>
      </c>
      <c r="H1384" s="440">
        <f t="shared" si="71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70"/>
        <v>0</v>
      </c>
      <c r="H1385" s="440">
        <f t="shared" si="71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70"/>
        <v>0</v>
      </c>
      <c r="H1386" s="440">
        <f t="shared" si="71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70"/>
        <v>0</v>
      </c>
      <c r="H1387" s="440">
        <f t="shared" si="71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70"/>
        <v>0</v>
      </c>
      <c r="H1388" s="440">
        <f t="shared" si="71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70"/>
        <v>0</v>
      </c>
      <c r="H1389" s="440">
        <f t="shared" si="71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70"/>
        <v>0</v>
      </c>
      <c r="H1390" s="440">
        <f t="shared" si="71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70"/>
        <v>0</v>
      </c>
      <c r="H1391" s="440">
        <f t="shared" si="71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70"/>
        <v>0</v>
      </c>
      <c r="H1392" s="440">
        <f t="shared" si="71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70"/>
        <v>0</v>
      </c>
      <c r="H1393" s="440">
        <f t="shared" si="71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70"/>
        <v>0</v>
      </c>
      <c r="H1394" s="440">
        <f t="shared" si="71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70"/>
        <v>0</v>
      </c>
      <c r="H1395" s="440">
        <f t="shared" si="71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70"/>
        <v>0</v>
      </c>
      <c r="H1396" s="440">
        <f t="shared" si="71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71"/>
        <v>544.66833333333329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71"/>
        <v>465.11666666666662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569.11400000000003</v>
      </c>
      <c r="H1399" s="440">
        <f t="shared" si="71"/>
        <v>47.426166666666667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 t="shared" ref="G1400:G1404" si="72">F1400/10</f>
        <v>704.46</v>
      </c>
      <c r="H1400" s="440">
        <f t="shared" si="71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 t="shared" si="72"/>
        <v>896.8</v>
      </c>
      <c r="H1401" s="440">
        <f t="shared" ref="H1401:H1407" si="73">G1401/12</f>
        <v>74.733333333333334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9428.2000000000007</v>
      </c>
      <c r="G1402" s="439">
        <f t="shared" si="72"/>
        <v>942.82</v>
      </c>
      <c r="H1402" s="440">
        <f t="shared" si="73"/>
        <v>78.568333333333342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 t="shared" si="72"/>
        <v>515.42399999999998</v>
      </c>
      <c r="H1403" s="440">
        <f t="shared" si="73"/>
        <v>42.951999999999998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 t="shared" si="72"/>
        <v>549.88</v>
      </c>
      <c r="H1404" s="440">
        <f t="shared" si="73"/>
        <v>45.823333333333331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8340.7999999999993</v>
      </c>
      <c r="H1405" s="440">
        <f t="shared" si="73"/>
        <v>695.06666666666661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73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 t="shared" ref="G1407" si="74">F1407/10</f>
        <v>399.92899999999997</v>
      </c>
      <c r="H1407" s="444">
        <f t="shared" si="73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1">
        <f>SUM(F1335:F1407)</f>
        <v>374254.05</v>
      </c>
      <c r="G1408" s="831">
        <f>SUM(G1335:G1406)</f>
        <v>64138.017999999996</v>
      </c>
      <c r="H1408" s="832">
        <f>SUM(H1335:H1406)</f>
        <v>5344.8348333333342</v>
      </c>
    </row>
    <row r="1409" spans="1:8" s="244" customFormat="1" ht="11.45" customHeight="1" thickTop="1" thickBot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4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926.83999999999992</v>
      </c>
      <c r="H1417" s="440">
        <f>G1417/12</f>
        <v>77.236666666666665</v>
      </c>
    </row>
    <row r="1418" spans="1:8" s="244" customFormat="1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t="shared" ref="G1418:G1424" si="75">F1418/10</f>
        <v>301.60000000000002</v>
      </c>
      <c r="H1418" s="440">
        <f t="shared" ref="H1418:H1426" si="76">G1418/12</f>
        <v>25.133333333333336</v>
      </c>
    </row>
    <row r="1419" spans="1:8" s="244" customFormat="1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75"/>
        <v>440.8</v>
      </c>
      <c r="H1419" s="440">
        <f t="shared" si="76"/>
        <v>36.733333333333334</v>
      </c>
    </row>
    <row r="1420" spans="1:8" s="244" customFormat="1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75"/>
        <v>580</v>
      </c>
      <c r="H1420" s="440">
        <f t="shared" si="76"/>
        <v>48.333333333333336</v>
      </c>
    </row>
    <row r="1421" spans="1:8" s="244" customFormat="1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75"/>
        <v>417.6</v>
      </c>
      <c r="H1421" s="440">
        <f t="shared" si="76"/>
        <v>34.800000000000004</v>
      </c>
    </row>
    <row r="1422" spans="1:8" s="244" customFormat="1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76"/>
        <v>481.66666666666669</v>
      </c>
    </row>
    <row r="1423" spans="1:8" s="244" customFormat="1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16599.599999999999</v>
      </c>
      <c r="G1423" s="439">
        <f>F1423/5</f>
        <v>3319.9199999999996</v>
      </c>
      <c r="H1423" s="440">
        <f t="shared" si="76"/>
        <v>276.65999999999997</v>
      </c>
    </row>
    <row r="1424" spans="1:8" s="244" customFormat="1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75"/>
        <v>0</v>
      </c>
      <c r="H1424" s="440">
        <f t="shared" si="76"/>
        <v>0</v>
      </c>
    </row>
    <row r="1425" spans="1:8" s="244" customFormat="1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7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76"/>
        <v>422.29166666666669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Top="1" thickBot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9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9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9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10.1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t="shared" ref="G1438:G1462" si="77">F1438/10</f>
        <v>0</v>
      </c>
      <c r="H1438" s="440">
        <f t="shared" ref="H1438:H1462" si="78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77"/>
        <v>0</v>
      </c>
      <c r="H1439" s="440">
        <f t="shared" si="7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77"/>
        <v>0</v>
      </c>
      <c r="H1440" s="440">
        <f t="shared" si="7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77"/>
        <v>0</v>
      </c>
      <c r="H1441" s="440">
        <f t="shared" si="7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77"/>
        <v>1476.3</v>
      </c>
      <c r="H1442" s="440">
        <f t="shared" si="7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77"/>
        <v>0</v>
      </c>
      <c r="H1443" s="440">
        <f t="shared" si="7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77"/>
        <v>0</v>
      </c>
      <c r="H1444" s="440">
        <f t="shared" si="7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77"/>
        <v>0</v>
      </c>
      <c r="H1445" s="440">
        <f t="shared" si="7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7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78"/>
        <v>61.866666666666667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77"/>
        <v>536.38400000000001</v>
      </c>
      <c r="H1448" s="440">
        <f t="shared" si="78"/>
        <v>44.698666666666668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77"/>
        <v>411.8</v>
      </c>
      <c r="H1449" s="440">
        <f t="shared" si="7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1275.0719999999999</v>
      </c>
      <c r="H1450" s="440">
        <f t="shared" si="7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7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77"/>
        <v>0</v>
      </c>
      <c r="H1452" s="440">
        <f t="shared" si="7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77"/>
        <v>0</v>
      </c>
      <c r="H1453" s="440">
        <f t="shared" si="7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77"/>
        <v>0</v>
      </c>
      <c r="H1454" s="440">
        <f t="shared" si="7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77"/>
        <v>0</v>
      </c>
      <c r="H1455" s="440">
        <f t="shared" si="7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77"/>
        <v>578.20000000000005</v>
      </c>
      <c r="H1456" s="440">
        <f t="shared" si="78"/>
        <v>48.183333333333337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77"/>
        <v>489.7</v>
      </c>
      <c r="H1457" s="440">
        <f t="shared" si="7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77"/>
        <v>483.8</v>
      </c>
      <c r="H1458" s="440">
        <f t="shared" si="7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78"/>
        <v>483.33333333333331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7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77"/>
        <v>0</v>
      </c>
      <c r="H1461" s="440">
        <f t="shared" si="7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77"/>
        <v>582.91999999999996</v>
      </c>
      <c r="H1462" s="444">
        <f t="shared" si="78"/>
        <v>48.576666666666661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4">
        <f>SUM(F1437:F1462)</f>
        <v>124776.4</v>
      </c>
      <c r="G1463" s="679">
        <f>SUM(G1437:G1462)</f>
        <v>20396.175999999999</v>
      </c>
      <c r="H1463" s="680">
        <f>SUM(H1437:H1462)</f>
        <v>1699.6813333333332</v>
      </c>
    </row>
    <row r="1464" spans="1:8" s="244" customFormat="1" ht="15" customHeight="1" thickTop="1" thickBot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3.1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t="shared" ref="G1473:G1481" si="79">F1473/10</f>
        <v>690.2</v>
      </c>
      <c r="H1473" s="440">
        <f t="shared" ref="H1473:H1481" si="80">G1473/12</f>
        <v>57.516666666666673</v>
      </c>
    </row>
    <row r="1474" spans="1:8" s="244" customFormat="1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79"/>
        <v>424.79200000000003</v>
      </c>
      <c r="H1474" s="440">
        <f t="shared" si="80"/>
        <v>35.399333333333338</v>
      </c>
    </row>
    <row r="1475" spans="1:8" s="244" customFormat="1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79"/>
        <v>690.2</v>
      </c>
      <c r="H1475" s="440">
        <f t="shared" si="80"/>
        <v>57.516666666666673</v>
      </c>
    </row>
    <row r="1476" spans="1:8" s="244" customFormat="1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79"/>
        <v>574.20000000000005</v>
      </c>
      <c r="H1476" s="440">
        <f t="shared" si="80"/>
        <v>47.85</v>
      </c>
    </row>
    <row r="1477" spans="1:8" s="244" customFormat="1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79"/>
        <v>0</v>
      </c>
      <c r="H1477" s="440">
        <f t="shared" si="80"/>
        <v>0</v>
      </c>
    </row>
    <row r="1478" spans="1:8" s="244" customFormat="1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79"/>
        <v>661.2</v>
      </c>
      <c r="H1478" s="440">
        <f t="shared" si="80"/>
        <v>55.1</v>
      </c>
    </row>
    <row r="1479" spans="1:8" s="244" customFormat="1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79"/>
        <v>0</v>
      </c>
      <c r="H1479" s="440">
        <f t="shared" si="80"/>
        <v>0</v>
      </c>
    </row>
    <row r="1480" spans="1:8" s="244" customFormat="1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79"/>
        <v>0</v>
      </c>
      <c r="H1480" s="440">
        <f t="shared" si="8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79"/>
        <v>0</v>
      </c>
      <c r="H1481" s="444">
        <f t="shared" si="8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46645.919999999998</v>
      </c>
      <c r="G1483" s="679">
        <f>SUM(G1472:G1482)</f>
        <v>4664.5919999999996</v>
      </c>
      <c r="H1483" s="680">
        <f>SUM(H1472:H1482)</f>
        <v>388.71600000000007</v>
      </c>
    </row>
    <row r="1484" spans="1:8" s="244" customFormat="1" ht="16.5" thickTop="1" thickBot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t="shared" ref="G1493:G1538" si="81">F1493/10</f>
        <v>0</v>
      </c>
      <c r="H1493" s="440">
        <f t="shared" ref="H1493:H1544" si="82">G1493/12</f>
        <v>0</v>
      </c>
    </row>
    <row r="1494" spans="1:8" s="244" customFormat="1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81"/>
        <v>205</v>
      </c>
      <c r="H1494" s="440">
        <f t="shared" si="82"/>
        <v>17.083333333333332</v>
      </c>
    </row>
    <row r="1495" spans="1:8" s="244" customFormat="1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81"/>
        <v>570</v>
      </c>
      <c r="H1495" s="440">
        <f t="shared" si="82"/>
        <v>47.5</v>
      </c>
    </row>
    <row r="1496" spans="1:8" s="244" customFormat="1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81"/>
        <v>795</v>
      </c>
      <c r="H1496" s="440">
        <f t="shared" si="82"/>
        <v>66.25</v>
      </c>
    </row>
    <row r="1497" spans="1:8" s="244" customFormat="1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81"/>
        <v>695</v>
      </c>
      <c r="H1497" s="440">
        <f t="shared" si="82"/>
        <v>57.916666666666664</v>
      </c>
    </row>
    <row r="1498" spans="1:8" s="244" customFormat="1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81"/>
        <v>0</v>
      </c>
      <c r="H1498" s="440">
        <f t="shared" si="82"/>
        <v>0</v>
      </c>
    </row>
    <row r="1499" spans="1:8" s="244" customFormat="1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81"/>
        <v>0</v>
      </c>
      <c r="H1499" s="440">
        <f t="shared" si="82"/>
        <v>0</v>
      </c>
    </row>
    <row r="1500" spans="1:8" s="244" customFormat="1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81"/>
        <v>0</v>
      </c>
      <c r="H1500" s="440">
        <f t="shared" si="82"/>
        <v>0</v>
      </c>
    </row>
    <row r="1501" spans="1:8" s="244" customFormat="1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81"/>
        <v>0</v>
      </c>
      <c r="H1501" s="440">
        <f t="shared" si="82"/>
        <v>0</v>
      </c>
    </row>
    <row r="1502" spans="1:8" s="244" customFormat="1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81"/>
        <v>0</v>
      </c>
      <c r="H1502" s="440">
        <f t="shared" si="82"/>
        <v>0</v>
      </c>
    </row>
    <row r="1503" spans="1:8" s="244" customFormat="1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81"/>
        <v>0</v>
      </c>
      <c r="H1503" s="440">
        <f t="shared" si="82"/>
        <v>0</v>
      </c>
    </row>
    <row r="1504" spans="1:8" s="244" customFormat="1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81"/>
        <v>0</v>
      </c>
      <c r="H1504" s="440">
        <f t="shared" si="82"/>
        <v>0</v>
      </c>
    </row>
    <row r="1505" spans="1:8" s="244" customFormat="1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81"/>
        <v>0</v>
      </c>
      <c r="H1505" s="440">
        <f t="shared" si="82"/>
        <v>0</v>
      </c>
    </row>
    <row r="1506" spans="1:8" s="244" customFormat="1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81"/>
        <v>0</v>
      </c>
      <c r="H1506" s="440">
        <f t="shared" si="82"/>
        <v>0</v>
      </c>
    </row>
    <row r="1507" spans="1:8" s="244" customFormat="1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81"/>
        <v>0</v>
      </c>
      <c r="H1507" s="440">
        <f t="shared" si="82"/>
        <v>0</v>
      </c>
    </row>
    <row r="1508" spans="1:8" s="244" customFormat="1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81"/>
        <v>0</v>
      </c>
      <c r="H1508" s="440">
        <f t="shared" si="8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81"/>
        <v>0</v>
      </c>
      <c r="H1509" s="444">
        <f t="shared" si="82"/>
        <v>0</v>
      </c>
    </row>
    <row r="1510" spans="1:8" s="399" customFormat="1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81"/>
        <v>0</v>
      </c>
      <c r="H1512" s="655">
        <f t="shared" si="82"/>
        <v>0</v>
      </c>
    </row>
    <row r="1513" spans="1:8" s="244" customFormat="1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81"/>
        <v>0</v>
      </c>
      <c r="H1513" s="440">
        <f t="shared" si="82"/>
        <v>0</v>
      </c>
    </row>
    <row r="1514" spans="1:8" s="244" customFormat="1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81"/>
        <v>0</v>
      </c>
      <c r="H1514" s="440">
        <f t="shared" si="82"/>
        <v>0</v>
      </c>
    </row>
    <row r="1515" spans="1:8" s="244" customFormat="1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82"/>
        <v>195.09333333333333</v>
      </c>
    </row>
    <row r="1516" spans="1:8" s="244" customFormat="1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81"/>
        <v>297.101</v>
      </c>
      <c r="H1516" s="440">
        <f t="shared" si="82"/>
        <v>24.758416666666665</v>
      </c>
    </row>
    <row r="1517" spans="1:8" s="244" customFormat="1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81"/>
        <v>0</v>
      </c>
      <c r="H1517" s="440">
        <f t="shared" si="82"/>
        <v>0</v>
      </c>
    </row>
    <row r="1518" spans="1:8" s="244" customFormat="1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81"/>
        <v>0</v>
      </c>
      <c r="H1518" s="440">
        <f t="shared" si="82"/>
        <v>0</v>
      </c>
    </row>
    <row r="1519" spans="1:8" s="244" customFormat="1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81"/>
        <v>812</v>
      </c>
      <c r="H1519" s="440">
        <f t="shared" si="82"/>
        <v>67.666666666666671</v>
      </c>
    </row>
    <row r="1520" spans="1:8" s="244" customFormat="1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309.99799999999999</v>
      </c>
      <c r="H1520" s="440">
        <f t="shared" si="82"/>
        <v>25.833166666666667</v>
      </c>
    </row>
    <row r="1521" spans="1:8" s="244" customFormat="1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4851.6499999999996</v>
      </c>
      <c r="G1521" s="439">
        <f t="shared" si="81"/>
        <v>485.16499999999996</v>
      </c>
      <c r="H1521" s="440">
        <f t="shared" si="82"/>
        <v>40.430416666666666</v>
      </c>
    </row>
    <row r="1522" spans="1:8" s="244" customFormat="1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81"/>
        <v>333.17099999999999</v>
      </c>
      <c r="H1522" s="440">
        <f t="shared" si="82"/>
        <v>27.764250000000001</v>
      </c>
    </row>
    <row r="1523" spans="1:8" s="244" customFormat="1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82"/>
        <v>0</v>
      </c>
    </row>
    <row r="1524" spans="1:8" s="244" customFormat="1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81"/>
        <v>0</v>
      </c>
      <c r="H1524" s="440">
        <f t="shared" si="82"/>
        <v>0</v>
      </c>
    </row>
    <row r="1525" spans="1:8" s="244" customFormat="1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81"/>
        <v>0</v>
      </c>
      <c r="H1525" s="440">
        <f t="shared" si="82"/>
        <v>0</v>
      </c>
    </row>
    <row r="1526" spans="1:8" s="244" customFormat="1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81"/>
        <v>0</v>
      </c>
      <c r="H1526" s="440">
        <f t="shared" si="82"/>
        <v>0</v>
      </c>
    </row>
    <row r="1527" spans="1:8" s="244" customFormat="1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81"/>
        <v>0</v>
      </c>
      <c r="H1527" s="440">
        <f t="shared" si="82"/>
        <v>0</v>
      </c>
    </row>
    <row r="1528" spans="1:8" s="244" customFormat="1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81"/>
        <v>0</v>
      </c>
      <c r="H1528" s="440">
        <f t="shared" si="82"/>
        <v>0</v>
      </c>
    </row>
    <row r="1529" spans="1:8" s="244" customFormat="1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81"/>
        <v>0</v>
      </c>
      <c r="H1529" s="440">
        <f t="shared" si="82"/>
        <v>0</v>
      </c>
    </row>
    <row r="1530" spans="1:8" s="244" customFormat="1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81"/>
        <v>0</v>
      </c>
      <c r="H1530" s="440">
        <f t="shared" si="82"/>
        <v>0</v>
      </c>
    </row>
    <row r="1531" spans="1:8" s="244" customFormat="1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81"/>
        <v>0</v>
      </c>
      <c r="H1531" s="440">
        <f t="shared" si="82"/>
        <v>0</v>
      </c>
    </row>
    <row r="1532" spans="1:8" s="244" customFormat="1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81"/>
        <v>0</v>
      </c>
      <c r="H1532" s="440">
        <f t="shared" si="82"/>
        <v>0</v>
      </c>
    </row>
    <row r="1533" spans="1:8" s="244" customFormat="1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81"/>
        <v>2478</v>
      </c>
      <c r="H1533" s="440">
        <f t="shared" si="82"/>
        <v>206.5</v>
      </c>
    </row>
    <row r="1534" spans="1:8" s="244" customFormat="1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4714.1000000000004</v>
      </c>
      <c r="G1534" s="439">
        <f t="shared" si="81"/>
        <v>471.41</v>
      </c>
      <c r="H1534" s="440">
        <f t="shared" si="82"/>
        <v>39.284166666666671</v>
      </c>
    </row>
    <row r="1535" spans="1:8" s="244" customFormat="1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81"/>
        <v>310.95400000000001</v>
      </c>
      <c r="H1535" s="440">
        <f t="shared" si="82"/>
        <v>25.912833333333335</v>
      </c>
    </row>
    <row r="1536" spans="1:8" s="244" customFormat="1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81"/>
        <v>633.423</v>
      </c>
      <c r="H1536" s="440">
        <f t="shared" si="82"/>
        <v>52.785249999999998</v>
      </c>
    </row>
    <row r="1537" spans="1:8" s="244" customFormat="1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2">
        <v>10221.16</v>
      </c>
      <c r="G1537" s="670">
        <f t="shared" si="81"/>
        <v>1022.116</v>
      </c>
      <c r="H1537" s="821">
        <f t="shared" si="82"/>
        <v>85.176333333333332</v>
      </c>
    </row>
    <row r="1538" spans="1:8" s="244" customFormat="1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81"/>
        <v>1340.9069999999999</v>
      </c>
      <c r="H1538" s="440">
        <f t="shared" si="82"/>
        <v>111.74225</v>
      </c>
    </row>
    <row r="1539" spans="1:8" s="244" customFormat="1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82"/>
        <v>249.33400000000003</v>
      </c>
    </row>
    <row r="1540" spans="1:8" s="244" customFormat="1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4243.6679999999997</v>
      </c>
      <c r="H1540" s="440">
        <f t="shared" si="82"/>
        <v>353.63899999999995</v>
      </c>
    </row>
    <row r="1541" spans="1:8" s="244" customFormat="1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82"/>
        <v>92.04</v>
      </c>
    </row>
    <row r="1542" spans="1:8" s="244" customFormat="1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82"/>
        <v>76.7</v>
      </c>
    </row>
    <row r="1543" spans="1:8" s="244" customFormat="1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582.91999999999996</v>
      </c>
      <c r="H1543" s="440">
        <f t="shared" si="82"/>
        <v>48.576666666666661</v>
      </c>
    </row>
    <row r="1544" spans="1:8" s="244" customFormat="1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354.94400000000002</v>
      </c>
      <c r="H1544" s="821">
        <f t="shared" si="82"/>
        <v>29.578666666666667</v>
      </c>
    </row>
    <row r="1545" spans="1:8" s="244" customFormat="1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943.41000000000008</v>
      </c>
      <c r="H1545" s="821">
        <f t="shared" ref="H1545" si="83">G1545/12</f>
        <v>78.617500000000007</v>
      </c>
    </row>
    <row r="1546" spans="1:8" s="244" customFormat="1">
      <c r="A1546" s="301">
        <v>42376</v>
      </c>
      <c r="B1546" s="168">
        <v>1</v>
      </c>
      <c r="C1546" s="696" t="s">
        <v>2885</v>
      </c>
      <c r="D1546" s="829" t="s">
        <v>2883</v>
      </c>
      <c r="E1546" s="469" t="s">
        <v>2884</v>
      </c>
      <c r="F1546" s="670">
        <v>2596</v>
      </c>
      <c r="G1546" s="670">
        <f>F1546/5</f>
        <v>519.20000000000005</v>
      </c>
      <c r="H1546" s="821">
        <f t="shared" ref="H1546:H1547" si="84">G1546/12</f>
        <v>43.266666666666673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 t="shared" ref="G1547" si="85">F1547/10</f>
        <v>920.4</v>
      </c>
      <c r="H1547" s="444">
        <f t="shared" si="84"/>
        <v>76.7</v>
      </c>
    </row>
    <row r="1548" spans="1:8" s="244" customFormat="1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8"/>
      <c r="C1550" s="828"/>
      <c r="D1550" s="828"/>
      <c r="E1550" s="828"/>
      <c r="F1550" s="623"/>
      <c r="G1550" s="623"/>
      <c r="H1550" s="624"/>
    </row>
    <row r="1551" spans="1:8" s="244" customFormat="1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4499999999999993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9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9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t="shared" ref="G1558:G1565" si="86">F1558/10</f>
        <v>0</v>
      </c>
      <c r="H1558" s="440">
        <f t="shared" ref="H1558:H1572" si="87">G1558/12</f>
        <v>0</v>
      </c>
    </row>
    <row r="1559" spans="1:8" s="244" customFormat="1" ht="12.9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86"/>
        <v>0</v>
      </c>
      <c r="H1559" s="440">
        <f t="shared" si="87"/>
        <v>0</v>
      </c>
    </row>
    <row r="1560" spans="1:8" s="244" customFormat="1" ht="12.9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86"/>
        <v>0</v>
      </c>
      <c r="H1560" s="440">
        <f t="shared" si="87"/>
        <v>0</v>
      </c>
    </row>
    <row r="1561" spans="1:8" s="244" customFormat="1" ht="12.9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86"/>
        <v>655.4</v>
      </c>
      <c r="H1561" s="440">
        <f t="shared" si="87"/>
        <v>54.616666666666667</v>
      </c>
    </row>
    <row r="1562" spans="1:8" s="244" customFormat="1" ht="12.9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86"/>
        <v>0</v>
      </c>
      <c r="H1562" s="440">
        <f t="shared" si="87"/>
        <v>0</v>
      </c>
    </row>
    <row r="1563" spans="1:8" s="244" customFormat="1" ht="12.9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86"/>
        <v>0</v>
      </c>
      <c r="H1563" s="440">
        <f t="shared" si="87"/>
        <v>0</v>
      </c>
    </row>
    <row r="1564" spans="1:8" s="244" customFormat="1" ht="12.9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86"/>
        <v>0</v>
      </c>
      <c r="H1564" s="440">
        <f t="shared" si="87"/>
        <v>0</v>
      </c>
    </row>
    <row r="1565" spans="1:8" s="244" customFormat="1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86"/>
        <v>812</v>
      </c>
      <c r="H1565" s="440">
        <f t="shared" si="87"/>
        <v>67.666666666666671</v>
      </c>
    </row>
    <row r="1566" spans="1:8" s="244" customFormat="1" ht="12.9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6534.0460000000003</v>
      </c>
      <c r="H1566" s="440">
        <f t="shared" si="87"/>
        <v>544.50383333333332</v>
      </c>
    </row>
    <row r="1567" spans="1:8" s="244" customFormat="1" ht="12.9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2249.2399999999998</v>
      </c>
      <c r="G1567" s="439">
        <f>F1567/5</f>
        <v>449.84799999999996</v>
      </c>
      <c r="H1567" s="440">
        <f t="shared" si="87"/>
        <v>37.487333333333332</v>
      </c>
    </row>
    <row r="1568" spans="1:8" s="244" customFormat="1" ht="12.9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87"/>
        <v>112.71333333333332</v>
      </c>
    </row>
    <row r="1569" spans="1:8" s="244" customFormat="1" ht="12.9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3179.7919999999999</v>
      </c>
      <c r="H1569" s="440">
        <f t="shared" si="87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87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4714.1000000000004</v>
      </c>
      <c r="G1571" s="439">
        <f t="shared" ref="G1571:G1572" si="88">F1571/10</f>
        <v>471.41</v>
      </c>
      <c r="H1571" s="440">
        <f t="shared" si="87"/>
        <v>39.284166666666671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 t="shared" si="88"/>
        <v>549.88</v>
      </c>
      <c r="H1572" s="440">
        <f t="shared" si="87"/>
        <v>45.823333333333331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2447.1999999999998</v>
      </c>
      <c r="H1573" s="444">
        <f t="shared" ref="H1573" si="89">G1573/12</f>
        <v>203.93333333333331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3">
        <f>SUM(F1557:F1574)</f>
        <v>146404.12999999998</v>
      </c>
      <c r="G1575" s="833">
        <f>SUM(G1557:G1574)</f>
        <v>25359.536</v>
      </c>
      <c r="H1575" s="834">
        <f>SUM(H1557:H1574)</f>
        <v>2113.2946666666662</v>
      </c>
    </row>
    <row r="1576" spans="1:8" s="244" customFormat="1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t="shared" ref="G1584:G1649" si="90">F1584/10</f>
        <v>0</v>
      </c>
      <c r="H1584" s="440">
        <f t="shared" ref="H1584:H1649" si="91">G1584/12</f>
        <v>0</v>
      </c>
    </row>
    <row r="1585" spans="1:8" s="244" customFormat="1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90"/>
        <v>0</v>
      </c>
      <c r="H1585" s="440">
        <f t="shared" si="91"/>
        <v>0</v>
      </c>
    </row>
    <row r="1586" spans="1:8" s="244" customFormat="1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90"/>
        <v>0</v>
      </c>
      <c r="H1586" s="440">
        <f t="shared" si="91"/>
        <v>0</v>
      </c>
    </row>
    <row r="1587" spans="1:8" s="244" customFormat="1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90"/>
        <v>0</v>
      </c>
      <c r="H1587" s="440">
        <f t="shared" si="91"/>
        <v>0</v>
      </c>
    </row>
    <row r="1588" spans="1:8" s="244" customFormat="1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90"/>
        <v>200</v>
      </c>
      <c r="H1588" s="440">
        <f t="shared" si="91"/>
        <v>16.666666666666668</v>
      </c>
    </row>
    <row r="1589" spans="1:8" s="244" customFormat="1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90"/>
        <v>0</v>
      </c>
      <c r="H1589" s="440">
        <f t="shared" si="91"/>
        <v>0</v>
      </c>
    </row>
    <row r="1590" spans="1:8" s="244" customFormat="1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90"/>
        <v>0</v>
      </c>
      <c r="H1590" s="440">
        <f t="shared" si="91"/>
        <v>0</v>
      </c>
    </row>
    <row r="1591" spans="1:8" s="244" customFormat="1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90"/>
        <v>160</v>
      </c>
      <c r="H1591" s="440">
        <f t="shared" si="91"/>
        <v>13.333333333333334</v>
      </c>
    </row>
    <row r="1592" spans="1:8" s="244" customFormat="1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90"/>
        <v>260</v>
      </c>
      <c r="H1592" s="440">
        <f t="shared" si="91"/>
        <v>21.666666666666668</v>
      </c>
    </row>
    <row r="1593" spans="1:8" s="244" customFormat="1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90"/>
        <v>150</v>
      </c>
      <c r="H1593" s="440">
        <f t="shared" si="91"/>
        <v>12.5</v>
      </c>
    </row>
    <row r="1594" spans="1:8" s="244" customFormat="1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90"/>
        <v>25</v>
      </c>
      <c r="H1594" s="440">
        <f t="shared" si="91"/>
        <v>2.0833333333333335</v>
      </c>
    </row>
    <row r="1595" spans="1:8" s="244" customFormat="1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90"/>
        <v>0</v>
      </c>
      <c r="H1595" s="440">
        <f t="shared" si="91"/>
        <v>0</v>
      </c>
    </row>
    <row r="1596" spans="1:8" s="244" customFormat="1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90"/>
        <v>0</v>
      </c>
      <c r="H1596" s="440">
        <f t="shared" si="91"/>
        <v>0</v>
      </c>
    </row>
    <row r="1597" spans="1:8" s="244" customFormat="1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90"/>
        <v>0</v>
      </c>
      <c r="H1597" s="440">
        <f t="shared" si="91"/>
        <v>0</v>
      </c>
    </row>
    <row r="1598" spans="1:8" s="244" customFormat="1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90"/>
        <v>0</v>
      </c>
      <c r="H1598" s="440">
        <f t="shared" si="91"/>
        <v>0</v>
      </c>
    </row>
    <row r="1599" spans="1:8" s="244" customFormat="1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90"/>
        <v>0</v>
      </c>
      <c r="H1599" s="440">
        <f t="shared" si="91"/>
        <v>0</v>
      </c>
    </row>
    <row r="1600" spans="1:8" s="244" customFormat="1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90"/>
        <v>0</v>
      </c>
      <c r="H1600" s="440">
        <f t="shared" si="91"/>
        <v>0</v>
      </c>
    </row>
    <row r="1601" spans="1:8" s="244" customFormat="1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90"/>
        <v>0</v>
      </c>
      <c r="H1601" s="440">
        <f t="shared" si="91"/>
        <v>0</v>
      </c>
    </row>
    <row r="1602" spans="1:8" s="244" customFormat="1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90"/>
        <v>0</v>
      </c>
      <c r="H1602" s="440">
        <f t="shared" si="91"/>
        <v>0</v>
      </c>
    </row>
    <row r="1603" spans="1:8" s="244" customFormat="1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90"/>
        <v>0</v>
      </c>
      <c r="H1603" s="440">
        <f t="shared" si="91"/>
        <v>0</v>
      </c>
    </row>
    <row r="1604" spans="1:8" s="244" customFormat="1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90"/>
        <v>0</v>
      </c>
      <c r="H1604" s="440">
        <f t="shared" si="91"/>
        <v>0</v>
      </c>
    </row>
    <row r="1605" spans="1:8" s="244" customFormat="1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90"/>
        <v>0</v>
      </c>
      <c r="H1605" s="440">
        <f t="shared" si="91"/>
        <v>0</v>
      </c>
    </row>
    <row r="1606" spans="1:8" s="244" customFormat="1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90"/>
        <v>0</v>
      </c>
      <c r="H1606" s="440">
        <f t="shared" si="91"/>
        <v>0</v>
      </c>
    </row>
    <row r="1607" spans="1:8" s="244" customFormat="1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90"/>
        <v>0</v>
      </c>
      <c r="H1607" s="440">
        <f t="shared" si="91"/>
        <v>0</v>
      </c>
    </row>
    <row r="1608" spans="1:8" s="244" customFormat="1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90"/>
        <v>0</v>
      </c>
      <c r="H1608" s="440">
        <f t="shared" si="91"/>
        <v>0</v>
      </c>
    </row>
    <row r="1609" spans="1:8" s="244" customFormat="1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90"/>
        <v>0</v>
      </c>
      <c r="H1609" s="440">
        <f t="shared" si="91"/>
        <v>0</v>
      </c>
    </row>
    <row r="1610" spans="1:8" s="244" customFormat="1" ht="12.9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90"/>
        <v>0</v>
      </c>
      <c r="H1610" s="440">
        <f t="shared" si="91"/>
        <v>0</v>
      </c>
    </row>
    <row r="1611" spans="1:8" s="244" customFormat="1" ht="12.9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90"/>
        <v>0</v>
      </c>
      <c r="H1611" s="440">
        <f t="shared" si="91"/>
        <v>0</v>
      </c>
    </row>
    <row r="1612" spans="1:8" s="244" customFormat="1" ht="12.9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90"/>
        <v>0</v>
      </c>
      <c r="H1612" s="440">
        <f t="shared" si="91"/>
        <v>0</v>
      </c>
    </row>
    <row r="1613" spans="1:8" s="244" customFormat="1" ht="12.9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90"/>
        <v>0</v>
      </c>
      <c r="H1613" s="440">
        <f t="shared" si="91"/>
        <v>0</v>
      </c>
    </row>
    <row r="1614" spans="1:8" s="244" customFormat="1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90"/>
        <v>0</v>
      </c>
      <c r="H1614" s="440">
        <f t="shared" si="91"/>
        <v>0</v>
      </c>
    </row>
    <row r="1615" spans="1:8" s="244" customFormat="1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90"/>
        <v>0</v>
      </c>
      <c r="H1615" s="440">
        <f t="shared" si="91"/>
        <v>0</v>
      </c>
    </row>
    <row r="1616" spans="1:8" s="244" customFormat="1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90"/>
        <v>0</v>
      </c>
      <c r="H1616" s="440">
        <f t="shared" si="91"/>
        <v>0</v>
      </c>
    </row>
    <row r="1617" spans="1:10" s="244" customFormat="1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90"/>
        <v>0</v>
      </c>
      <c r="H1617" s="440">
        <f t="shared" si="91"/>
        <v>0</v>
      </c>
    </row>
    <row r="1618" spans="1:10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90"/>
        <v>0</v>
      </c>
      <c r="H1618" s="444">
        <f t="shared" si="91"/>
        <v>0</v>
      </c>
    </row>
    <row r="1619" spans="1:10" s="399" customFormat="1">
      <c r="A1619" s="480"/>
      <c r="B1619" s="401"/>
      <c r="C1619" s="429"/>
      <c r="D1619" s="478"/>
      <c r="E1619" s="478"/>
      <c r="F1619" s="479"/>
      <c r="G1619" s="464"/>
      <c r="H1619" s="464"/>
    </row>
    <row r="1620" spans="1:10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10" s="244" customFormat="1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90"/>
        <v>0</v>
      </c>
      <c r="H1621" s="655">
        <f t="shared" si="91"/>
        <v>0</v>
      </c>
    </row>
    <row r="1622" spans="1:10" s="244" customFormat="1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90"/>
        <v>0</v>
      </c>
      <c r="H1622" s="440">
        <f t="shared" si="91"/>
        <v>0</v>
      </c>
      <c r="J1622" s="305"/>
    </row>
    <row r="1623" spans="1:10" s="244" customFormat="1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90"/>
        <v>0</v>
      </c>
      <c r="H1623" s="440">
        <f t="shared" si="91"/>
        <v>0</v>
      </c>
    </row>
    <row r="1624" spans="1:10" s="244" customFormat="1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91"/>
        <v>581.93333333333328</v>
      </c>
    </row>
    <row r="1625" spans="1:10" s="244" customFormat="1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90"/>
        <v>699.5</v>
      </c>
      <c r="H1625" s="440">
        <f t="shared" si="91"/>
        <v>58.291666666666664</v>
      </c>
    </row>
    <row r="1626" spans="1:10" s="244" customFormat="1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90"/>
        <v>0</v>
      </c>
      <c r="H1626" s="440">
        <f t="shared" si="91"/>
        <v>0</v>
      </c>
    </row>
    <row r="1627" spans="1:10" s="244" customFormat="1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90"/>
        <v>0</v>
      </c>
      <c r="H1627" s="440">
        <f t="shared" si="91"/>
        <v>0</v>
      </c>
    </row>
    <row r="1628" spans="1:10" s="244" customFormat="1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90"/>
        <v>0</v>
      </c>
      <c r="H1628" s="440">
        <f t="shared" si="91"/>
        <v>0</v>
      </c>
    </row>
    <row r="1629" spans="1:10" s="244" customFormat="1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90"/>
        <v>192.07499999999999</v>
      </c>
      <c r="H1629" s="440">
        <f t="shared" si="91"/>
        <v>16.006249999999998</v>
      </c>
    </row>
    <row r="1630" spans="1:10" s="244" customFormat="1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90"/>
        <v>0</v>
      </c>
      <c r="H1630" s="440">
        <f t="shared" si="91"/>
        <v>0</v>
      </c>
    </row>
    <row r="1631" spans="1:10" s="244" customFormat="1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90"/>
        <v>0</v>
      </c>
      <c r="H1631" s="440">
        <f t="shared" si="91"/>
        <v>0</v>
      </c>
    </row>
    <row r="1632" spans="1:10" s="244" customFormat="1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90"/>
        <v>0</v>
      </c>
      <c r="H1632" s="440">
        <f t="shared" si="91"/>
        <v>0</v>
      </c>
    </row>
    <row r="1633" spans="1:8" s="244" customFormat="1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90"/>
        <v>0</v>
      </c>
      <c r="H1633" s="440">
        <f t="shared" si="91"/>
        <v>0</v>
      </c>
    </row>
    <row r="1634" spans="1:8" s="244" customFormat="1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90"/>
        <v>2943.5</v>
      </c>
      <c r="H1634" s="440">
        <f t="shared" si="91"/>
        <v>245.29166666666666</v>
      </c>
    </row>
    <row r="1635" spans="1:8" s="244" customFormat="1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91"/>
        <v>493</v>
      </c>
    </row>
    <row r="1636" spans="1:8" s="244" customFormat="1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90"/>
        <v>0</v>
      </c>
      <c r="H1636" s="440">
        <f t="shared" si="91"/>
        <v>0</v>
      </c>
    </row>
    <row r="1637" spans="1:8" s="244" customFormat="1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90"/>
        <v>0</v>
      </c>
      <c r="H1637" s="440">
        <f t="shared" si="91"/>
        <v>0</v>
      </c>
    </row>
    <row r="1638" spans="1:8" s="244" customFormat="1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90"/>
        <v>990</v>
      </c>
      <c r="H1638" s="440">
        <f t="shared" si="91"/>
        <v>82.5</v>
      </c>
    </row>
    <row r="1639" spans="1:8" s="244" customFormat="1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90"/>
        <v>1995</v>
      </c>
      <c r="H1639" s="440">
        <f t="shared" si="91"/>
        <v>166.25</v>
      </c>
    </row>
    <row r="1640" spans="1:8" s="244" customFormat="1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185.33199999999999</v>
      </c>
      <c r="H1640" s="440">
        <f t="shared" si="91"/>
        <v>15.444333333333333</v>
      </c>
    </row>
    <row r="1641" spans="1:8" s="244" customFormat="1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90"/>
        <v>0</v>
      </c>
      <c r="H1641" s="440">
        <f t="shared" si="91"/>
        <v>0</v>
      </c>
    </row>
    <row r="1642" spans="1:8" s="244" customFormat="1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90"/>
        <v>0</v>
      </c>
      <c r="H1642" s="440">
        <f t="shared" si="91"/>
        <v>0</v>
      </c>
    </row>
    <row r="1643" spans="1:8" s="244" customFormat="1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90"/>
        <v>0</v>
      </c>
      <c r="H1643" s="440">
        <f t="shared" si="91"/>
        <v>0</v>
      </c>
    </row>
    <row r="1644" spans="1:8" s="244" customFormat="1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90"/>
        <v>0</v>
      </c>
      <c r="H1644" s="440">
        <f t="shared" si="91"/>
        <v>0</v>
      </c>
    </row>
    <row r="1645" spans="1:8" s="244" customFormat="1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90"/>
        <v>0</v>
      </c>
      <c r="H1645" s="440">
        <f t="shared" si="91"/>
        <v>0</v>
      </c>
    </row>
    <row r="1646" spans="1:8" s="244" customFormat="1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90"/>
        <v>0</v>
      </c>
      <c r="H1646" s="440">
        <f t="shared" si="91"/>
        <v>0</v>
      </c>
    </row>
    <row r="1647" spans="1:8" s="244" customFormat="1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90"/>
        <v>0</v>
      </c>
      <c r="H1647" s="440">
        <f t="shared" si="91"/>
        <v>0</v>
      </c>
    </row>
    <row r="1648" spans="1:8" s="244" customFormat="1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90"/>
        <v>0</v>
      </c>
      <c r="H1648" s="440">
        <f t="shared" si="91"/>
        <v>0</v>
      </c>
    </row>
    <row r="1649" spans="1:8" s="244" customFormat="1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90"/>
        <v>0</v>
      </c>
      <c r="H1649" s="440">
        <f t="shared" si="91"/>
        <v>0</v>
      </c>
    </row>
    <row r="1650" spans="1:8" s="244" customFormat="1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 t="shared" ref="G1650:G1653" si="92">F1650/10</f>
        <v>0</v>
      </c>
      <c r="H1650" s="440">
        <f t="shared" ref="H1650:H1653" si="93">G1650/12</f>
        <v>0</v>
      </c>
    </row>
    <row r="1651" spans="1:8" s="244" customFormat="1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 t="shared" si="92"/>
        <v>0</v>
      </c>
      <c r="H1651" s="440">
        <f t="shared" si="93"/>
        <v>0</v>
      </c>
    </row>
    <row r="1652" spans="1:8" s="244" customFormat="1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 t="shared" si="92"/>
        <v>0</v>
      </c>
      <c r="H1652" s="440">
        <f t="shared" si="93"/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 t="shared" si="92"/>
        <v>0</v>
      </c>
      <c r="H1653" s="444">
        <f t="shared" si="93"/>
        <v>0</v>
      </c>
    </row>
    <row r="1654" spans="1:8" s="244" customFormat="1" ht="10.9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1724.9672499999999</v>
      </c>
    </row>
    <row r="1656" spans="1:8" s="244" customFormat="1" ht="16.5" thickTop="1" thickBot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 t="shared" ref="G1665:G1667" si="94">F1665/10</f>
        <v>0</v>
      </c>
      <c r="H1665" s="440">
        <f t="shared" ref="H1665:H1667" si="95">G1665/12</f>
        <v>0</v>
      </c>
    </row>
    <row r="1666" spans="1:8" s="244" customFormat="1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 t="shared" si="94"/>
        <v>0</v>
      </c>
      <c r="H1666" s="440">
        <f t="shared" si="95"/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 t="shared" si="94"/>
        <v>0</v>
      </c>
      <c r="H1667" s="444">
        <f t="shared" si="95"/>
        <v>0</v>
      </c>
    </row>
    <row r="1668" spans="1:8" s="244" customFormat="1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t="shared" ref="G1680:G1714" si="96">F1680/10</f>
        <v>0</v>
      </c>
      <c r="H1680" s="440">
        <f t="shared" ref="H1680:H1714" si="97">G1680/12</f>
        <v>0</v>
      </c>
    </row>
    <row r="1681" spans="1:8" s="244" customFormat="1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96"/>
        <v>0</v>
      </c>
      <c r="H1681" s="440">
        <f t="shared" si="97"/>
        <v>0</v>
      </c>
    </row>
    <row r="1682" spans="1:8" s="244" customFormat="1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96"/>
        <v>0</v>
      </c>
      <c r="H1682" s="440">
        <f t="shared" si="97"/>
        <v>0</v>
      </c>
    </row>
    <row r="1683" spans="1:8" s="244" customFormat="1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96"/>
        <v>0</v>
      </c>
      <c r="H1683" s="440">
        <f t="shared" si="97"/>
        <v>0</v>
      </c>
    </row>
    <row r="1684" spans="1:8" s="244" customFormat="1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96"/>
        <v>0</v>
      </c>
      <c r="H1684" s="440">
        <f t="shared" si="97"/>
        <v>0</v>
      </c>
    </row>
    <row r="1685" spans="1:8" s="244" customFormat="1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96"/>
        <v>0</v>
      </c>
      <c r="H1685" s="440">
        <f t="shared" si="97"/>
        <v>0</v>
      </c>
    </row>
    <row r="1686" spans="1:8" s="244" customFormat="1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96"/>
        <v>0</v>
      </c>
      <c r="H1686" s="440">
        <f t="shared" si="97"/>
        <v>0</v>
      </c>
    </row>
    <row r="1687" spans="1:8" s="244" customFormat="1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96"/>
        <v>0</v>
      </c>
      <c r="H1687" s="440">
        <f t="shared" si="97"/>
        <v>0</v>
      </c>
    </row>
    <row r="1688" spans="1:8" s="244" customFormat="1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96"/>
        <v>0</v>
      </c>
      <c r="H1688" s="440">
        <f t="shared" si="97"/>
        <v>0</v>
      </c>
    </row>
    <row r="1689" spans="1:8" s="244" customFormat="1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96"/>
        <v>0</v>
      </c>
      <c r="H1690" s="440">
        <f t="shared" si="97"/>
        <v>0</v>
      </c>
    </row>
    <row r="1691" spans="1:8" s="244" customFormat="1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96"/>
        <v>0</v>
      </c>
      <c r="H1691" s="440">
        <f t="shared" si="97"/>
        <v>0</v>
      </c>
    </row>
    <row r="1692" spans="1:8" s="244" customFormat="1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96"/>
        <v>0</v>
      </c>
      <c r="H1692" s="440">
        <f t="shared" si="97"/>
        <v>0</v>
      </c>
    </row>
    <row r="1693" spans="1:8" s="244" customFormat="1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96"/>
        <v>0</v>
      </c>
      <c r="H1693" s="440">
        <f t="shared" si="97"/>
        <v>0</v>
      </c>
    </row>
    <row r="1694" spans="1:8" s="244" customFormat="1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96"/>
        <v>0</v>
      </c>
      <c r="H1694" s="440">
        <f t="shared" si="97"/>
        <v>0</v>
      </c>
    </row>
    <row r="1695" spans="1:8" s="244" customFormat="1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96"/>
        <v>0</v>
      </c>
      <c r="H1695" s="440">
        <f t="shared" si="97"/>
        <v>0</v>
      </c>
    </row>
    <row r="1696" spans="1:8" s="244" customFormat="1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96"/>
        <v>0</v>
      </c>
      <c r="H1696" s="440">
        <f t="shared" si="97"/>
        <v>0</v>
      </c>
    </row>
    <row r="1697" spans="1:8" s="244" customFormat="1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96"/>
        <v>2610</v>
      </c>
      <c r="H1697" s="440">
        <f t="shared" si="97"/>
        <v>217.5</v>
      </c>
    </row>
    <row r="1698" spans="1:8" s="244" customFormat="1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96"/>
        <v>1474.5920000000001</v>
      </c>
      <c r="H1698" s="440">
        <f t="shared" si="97"/>
        <v>122.88266666666668</v>
      </c>
    </row>
    <row r="1699" spans="1:8" s="244" customFormat="1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9242.8799999999992</v>
      </c>
      <c r="G1699" s="439">
        <f t="shared" si="96"/>
        <v>924.2879999999999</v>
      </c>
      <c r="H1699" s="440">
        <f t="shared" si="97"/>
        <v>77.023999999999987</v>
      </c>
    </row>
    <row r="1700" spans="1:8" s="244" customFormat="1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96"/>
        <v>750.75</v>
      </c>
      <c r="H1700" s="440">
        <f t="shared" si="97"/>
        <v>62.5625</v>
      </c>
    </row>
    <row r="1701" spans="1:8" s="244" customFormat="1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96"/>
        <v>0</v>
      </c>
      <c r="H1701" s="440">
        <f t="shared" si="97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96"/>
        <v>0</v>
      </c>
      <c r="H1702" s="444">
        <f t="shared" si="97"/>
        <v>0</v>
      </c>
    </row>
    <row r="1703" spans="1:8" s="399" customFormat="1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96"/>
        <v>0</v>
      </c>
      <c r="H1705" s="655">
        <f t="shared" si="97"/>
        <v>0</v>
      </c>
    </row>
    <row r="1706" spans="1:8" s="244" customFormat="1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96"/>
        <v>0</v>
      </c>
      <c r="H1706" s="440">
        <f t="shared" si="97"/>
        <v>0</v>
      </c>
    </row>
    <row r="1707" spans="1:8" s="244" customFormat="1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97"/>
        <v>578.82066666666663</v>
      </c>
    </row>
    <row r="1708" spans="1:8" s="244" customFormat="1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96"/>
        <v>3476.636</v>
      </c>
      <c r="H1708" s="440">
        <f t="shared" si="97"/>
        <v>289.71966666666668</v>
      </c>
    </row>
    <row r="1709" spans="1:8" s="244" customFormat="1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97"/>
        <v>112.71333333333332</v>
      </c>
    </row>
    <row r="1710" spans="1:8" s="244" customFormat="1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96"/>
        <v>0</v>
      </c>
      <c r="H1710" s="440">
        <f t="shared" si="97"/>
        <v>0</v>
      </c>
    </row>
    <row r="1711" spans="1:8" s="244" customFormat="1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96"/>
        <v>0</v>
      </c>
      <c r="H1711" s="440">
        <f t="shared" si="97"/>
        <v>0</v>
      </c>
    </row>
    <row r="1712" spans="1:8" s="244" customFormat="1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96"/>
        <v>0</v>
      </c>
      <c r="H1712" s="440">
        <f t="shared" si="97"/>
        <v>0</v>
      </c>
    </row>
    <row r="1713" spans="1:8" s="244" customFormat="1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96"/>
        <v>0</v>
      </c>
      <c r="H1713" s="440">
        <f t="shared" si="97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96"/>
        <v>0</v>
      </c>
      <c r="H1714" s="444">
        <f t="shared" si="97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17534.673999999999</v>
      </c>
      <c r="H1716" s="621">
        <f>SUM(H1679:H1715)</f>
        <v>1461.2228333333333</v>
      </c>
    </row>
    <row r="1717" spans="1:8" s="244" customFormat="1" ht="16.5" thickTop="1" thickBot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54.133333333333333</v>
      </c>
    </row>
    <row r="1726" spans="1:8" s="244" customFormat="1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t="shared" ref="H1726:H1770" si="98">G1726/12</f>
        <v>29.824999999999999</v>
      </c>
    </row>
    <row r="1727" spans="1:8" s="244" customFormat="1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98"/>
        <v>248.79316666666668</v>
      </c>
    </row>
    <row r="1728" spans="1:8" s="244" customFormat="1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t="shared" ref="G1728:G1770" si="99">F1728/10</f>
        <v>90</v>
      </c>
      <c r="H1728" s="440">
        <f t="shared" si="98"/>
        <v>7.5</v>
      </c>
    </row>
    <row r="1729" spans="1:8" s="244" customFormat="1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4673.9799999999996</v>
      </c>
      <c r="G1729" s="439">
        <f t="shared" si="99"/>
        <v>467.39799999999997</v>
      </c>
      <c r="H1729" s="440">
        <f t="shared" si="98"/>
        <v>38.949833333333331</v>
      </c>
    </row>
    <row r="1730" spans="1:8" s="244" customFormat="1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99"/>
        <v>577.6</v>
      </c>
      <c r="H1730" s="440">
        <f t="shared" si="98"/>
        <v>48.133333333333333</v>
      </c>
    </row>
    <row r="1731" spans="1:8" s="244" customFormat="1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99"/>
        <v>1147.9360000000001</v>
      </c>
      <c r="H1731" s="440">
        <f t="shared" si="98"/>
        <v>95.661333333333346</v>
      </c>
    </row>
    <row r="1732" spans="1:8" s="244" customFormat="1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99"/>
        <v>693.21600000000001</v>
      </c>
      <c r="H1732" s="440">
        <f t="shared" si="98"/>
        <v>57.768000000000001</v>
      </c>
    </row>
    <row r="1733" spans="1:8" s="244" customFormat="1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99"/>
        <v>0</v>
      </c>
      <c r="H1733" s="440">
        <f t="shared" si="98"/>
        <v>0</v>
      </c>
    </row>
    <row r="1734" spans="1:8" s="244" customFormat="1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99"/>
        <v>811.30399999999997</v>
      </c>
      <c r="H1734" s="440">
        <f t="shared" si="98"/>
        <v>67.608666666666664</v>
      </c>
    </row>
    <row r="1735" spans="1:8" s="244" customFormat="1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4129.6000000000004</v>
      </c>
      <c r="G1735" s="439">
        <f t="shared" si="99"/>
        <v>412.96000000000004</v>
      </c>
      <c r="H1735" s="440">
        <f t="shared" si="98"/>
        <v>34.413333333333334</v>
      </c>
    </row>
    <row r="1736" spans="1:8" s="244" customFormat="1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99"/>
        <v>0</v>
      </c>
      <c r="H1736" s="440">
        <f t="shared" si="98"/>
        <v>0</v>
      </c>
    </row>
    <row r="1737" spans="1:8" s="244" customFormat="1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99"/>
        <v>0</v>
      </c>
      <c r="H1737" s="440">
        <f t="shared" si="98"/>
        <v>0</v>
      </c>
    </row>
    <row r="1738" spans="1:8" s="244" customFormat="1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99"/>
        <v>0</v>
      </c>
      <c r="H1738" s="440">
        <f t="shared" si="98"/>
        <v>0</v>
      </c>
    </row>
    <row r="1739" spans="1:8" s="244" customFormat="1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99"/>
        <v>0</v>
      </c>
      <c r="H1739" s="440">
        <f t="shared" si="98"/>
        <v>0</v>
      </c>
    </row>
    <row r="1740" spans="1:8" s="244" customFormat="1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99"/>
        <v>0</v>
      </c>
      <c r="H1740" s="440">
        <f t="shared" si="98"/>
        <v>0</v>
      </c>
    </row>
    <row r="1741" spans="1:8" s="244" customFormat="1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99"/>
        <v>0</v>
      </c>
      <c r="H1741" s="440">
        <f t="shared" si="98"/>
        <v>0</v>
      </c>
    </row>
    <row r="1742" spans="1:8" s="244" customFormat="1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99"/>
        <v>0</v>
      </c>
      <c r="H1742" s="440">
        <f t="shared" si="98"/>
        <v>0</v>
      </c>
    </row>
    <row r="1743" spans="1:8" s="244" customFormat="1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99"/>
        <v>1249.9000000000001</v>
      </c>
      <c r="H1743" s="440">
        <f t="shared" si="98"/>
        <v>104.15833333333335</v>
      </c>
    </row>
    <row r="1744" spans="1:8" s="244" customFormat="1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99"/>
        <v>736.6</v>
      </c>
      <c r="H1744" s="440">
        <f t="shared" si="98"/>
        <v>61.383333333333333</v>
      </c>
    </row>
    <row r="1745" spans="1:8" s="244" customFormat="1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99"/>
        <v>0</v>
      </c>
      <c r="H1745" s="440">
        <f t="shared" si="98"/>
        <v>0</v>
      </c>
    </row>
    <row r="1746" spans="1:8" s="244" customFormat="1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99"/>
        <v>0</v>
      </c>
      <c r="H1746" s="440">
        <f t="shared" si="98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99"/>
        <v>0</v>
      </c>
      <c r="H1747" s="444">
        <f t="shared" si="98"/>
        <v>0</v>
      </c>
    </row>
    <row r="1748" spans="1:8" s="399" customFormat="1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99"/>
        <v>0</v>
      </c>
      <c r="H1750" s="655">
        <f t="shared" si="98"/>
        <v>0</v>
      </c>
    </row>
    <row r="1751" spans="1:8" s="244" customFormat="1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99"/>
        <v>0</v>
      </c>
      <c r="H1751" s="440">
        <f t="shared" si="98"/>
        <v>0</v>
      </c>
    </row>
    <row r="1752" spans="1:8" s="244" customFormat="1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99"/>
        <v>0</v>
      </c>
      <c r="H1752" s="440">
        <f t="shared" si="98"/>
        <v>0</v>
      </c>
    </row>
    <row r="1753" spans="1:8" s="244" customFormat="1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99"/>
        <v>0</v>
      </c>
      <c r="H1753" s="440">
        <f t="shared" si="98"/>
        <v>0</v>
      </c>
    </row>
    <row r="1754" spans="1:8" s="244" customFormat="1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99"/>
        <v>0</v>
      </c>
      <c r="H1754" s="440">
        <f t="shared" si="98"/>
        <v>0</v>
      </c>
    </row>
    <row r="1755" spans="1:8" s="244" customFormat="1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99"/>
        <v>0</v>
      </c>
      <c r="H1755" s="440">
        <f t="shared" si="98"/>
        <v>0</v>
      </c>
    </row>
    <row r="1756" spans="1:8" s="244" customFormat="1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99"/>
        <v>0</v>
      </c>
      <c r="H1756" s="440">
        <f t="shared" si="98"/>
        <v>0</v>
      </c>
    </row>
    <row r="1757" spans="1:8" s="244" customFormat="1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99"/>
        <v>0</v>
      </c>
      <c r="H1757" s="440">
        <f t="shared" si="98"/>
        <v>0</v>
      </c>
    </row>
    <row r="1758" spans="1:8" s="244" customFormat="1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99"/>
        <v>0</v>
      </c>
      <c r="H1758" s="440">
        <f t="shared" si="98"/>
        <v>0</v>
      </c>
    </row>
    <row r="1759" spans="1:8" s="244" customFormat="1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99"/>
        <v>0</v>
      </c>
      <c r="H1759" s="440">
        <f t="shared" si="98"/>
        <v>0</v>
      </c>
    </row>
    <row r="1760" spans="1:8" s="244" customFormat="1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99"/>
        <v>0</v>
      </c>
      <c r="H1760" s="440">
        <f t="shared" si="98"/>
        <v>0</v>
      </c>
    </row>
    <row r="1761" spans="1:8" s="244" customFormat="1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99"/>
        <v>0</v>
      </c>
      <c r="H1761" s="440">
        <f t="shared" si="98"/>
        <v>0</v>
      </c>
    </row>
    <row r="1762" spans="1:8" s="244" customFormat="1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99"/>
        <v>0</v>
      </c>
      <c r="H1762" s="440">
        <f t="shared" si="98"/>
        <v>0</v>
      </c>
    </row>
    <row r="1763" spans="1:8" s="244" customFormat="1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99"/>
        <v>0</v>
      </c>
      <c r="H1763" s="440">
        <f t="shared" si="98"/>
        <v>0</v>
      </c>
    </row>
    <row r="1764" spans="1:8" s="244" customFormat="1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99"/>
        <v>0</v>
      </c>
      <c r="H1764" s="440">
        <f t="shared" si="98"/>
        <v>0</v>
      </c>
    </row>
    <row r="1765" spans="1:8" s="244" customFormat="1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99"/>
        <v>0</v>
      </c>
      <c r="H1765" s="440">
        <f t="shared" si="98"/>
        <v>0</v>
      </c>
    </row>
    <row r="1766" spans="1:8" s="244" customFormat="1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99"/>
        <v>0</v>
      </c>
      <c r="H1766" s="440">
        <f t="shared" si="98"/>
        <v>0</v>
      </c>
    </row>
    <row r="1767" spans="1:8" s="244" customFormat="1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99"/>
        <v>0</v>
      </c>
      <c r="H1767" s="440">
        <f t="shared" si="98"/>
        <v>0</v>
      </c>
    </row>
    <row r="1768" spans="1:8" s="244" customFormat="1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99"/>
        <v>0</v>
      </c>
      <c r="H1768" s="440">
        <f t="shared" si="98"/>
        <v>0</v>
      </c>
    </row>
    <row r="1769" spans="1:8" s="244" customFormat="1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99"/>
        <v>0</v>
      </c>
      <c r="H1769" s="440">
        <f t="shared" si="98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99"/>
        <v>0</v>
      </c>
      <c r="H1770" s="444">
        <f t="shared" si="98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4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10179.932000000001</v>
      </c>
      <c r="H1772" s="621">
        <f>SUM(H1725:H1771)</f>
        <v>848.32766666666669</v>
      </c>
    </row>
    <row r="1773" spans="1:8" s="244" customFormat="1" ht="16.5" thickTop="1" thickBot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>
      <c r="A1776" s="736"/>
      <c r="B1776" s="666"/>
      <c r="C1776" s="666"/>
      <c r="D1776" s="666"/>
      <c r="E1776" s="666"/>
      <c r="F1776" s="627"/>
      <c r="G1776" s="627"/>
      <c r="H1776" s="627"/>
    </row>
    <row r="1777" spans="1:9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9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9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9" s="244" customFormat="1">
      <c r="A1780" s="732"/>
      <c r="B1780" s="668"/>
      <c r="C1780" s="668"/>
      <c r="D1780" s="668"/>
      <c r="E1780" s="668"/>
      <c r="F1780" s="632"/>
      <c r="G1780" s="632"/>
      <c r="H1780" s="633"/>
    </row>
    <row r="1781" spans="1:9" s="244" customFormat="1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632.20000000000005</v>
      </c>
      <c r="H1781" s="440">
        <f>G1781/12</f>
        <v>52.683333333333337</v>
      </c>
    </row>
    <row r="1782" spans="1:9" s="244" customFormat="1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t="shared" ref="G1782:G1813" si="100">F1782/10</f>
        <v>626.4</v>
      </c>
      <c r="H1782" s="440">
        <f t="shared" ref="H1782:H1813" si="101">G1782/12</f>
        <v>52.199999999999996</v>
      </c>
    </row>
    <row r="1783" spans="1:9" s="244" customFormat="1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100"/>
        <v>3596</v>
      </c>
      <c r="H1783" s="440">
        <f t="shared" si="101"/>
        <v>299.66666666666669</v>
      </c>
    </row>
    <row r="1784" spans="1:9" s="244" customFormat="1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100"/>
        <v>972.66000000000008</v>
      </c>
      <c r="H1784" s="440">
        <f t="shared" si="101"/>
        <v>81.055000000000007</v>
      </c>
    </row>
    <row r="1785" spans="1:9" s="244" customFormat="1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100"/>
        <v>690.21</v>
      </c>
      <c r="H1785" s="440">
        <f t="shared" si="101"/>
        <v>57.517500000000005</v>
      </c>
      <c r="I1785" s="305"/>
    </row>
    <row r="1786" spans="1:9" s="244" customFormat="1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101"/>
        <v>869.0333333333333</v>
      </c>
    </row>
    <row r="1787" spans="1:9" s="244" customFormat="1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101"/>
        <v>763.66666666666663</v>
      </c>
    </row>
    <row r="1788" spans="1:9" s="244" customFormat="1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101"/>
        <v>76.36666666666666</v>
      </c>
    </row>
    <row r="1789" spans="1:9" s="244" customFormat="1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101"/>
        <v>570.33333333333337</v>
      </c>
    </row>
    <row r="1790" spans="1:9" s="244" customFormat="1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101"/>
        <v>53.166666666666664</v>
      </c>
    </row>
    <row r="1791" spans="1:9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100"/>
        <v>1374.6</v>
      </c>
      <c r="H1791" s="444">
        <f t="shared" si="101"/>
        <v>114.55</v>
      </c>
    </row>
    <row r="1792" spans="1:9" s="399" customFormat="1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100"/>
        <v>2030</v>
      </c>
      <c r="H1794" s="655">
        <f t="shared" si="101"/>
        <v>169.16666666666666</v>
      </c>
    </row>
    <row r="1795" spans="1:8" s="244" customFormat="1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100"/>
        <v>449.5</v>
      </c>
      <c r="H1795" s="440">
        <f t="shared" si="101"/>
        <v>37.458333333333336</v>
      </c>
    </row>
    <row r="1796" spans="1:8" s="244" customFormat="1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100"/>
        <v>1980</v>
      </c>
      <c r="H1796" s="440">
        <f t="shared" si="101"/>
        <v>165</v>
      </c>
    </row>
    <row r="1797" spans="1:8" s="244" customFormat="1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100"/>
        <v>415</v>
      </c>
      <c r="H1797" s="440">
        <f t="shared" si="101"/>
        <v>34.583333333333336</v>
      </c>
    </row>
    <row r="1798" spans="1:8" s="244" customFormat="1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100"/>
        <v>2514</v>
      </c>
      <c r="H1798" s="440">
        <f t="shared" si="101"/>
        <v>209.5</v>
      </c>
    </row>
    <row r="1799" spans="1:8" s="244" customFormat="1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100"/>
        <v>838</v>
      </c>
      <c r="H1799" s="440">
        <f t="shared" si="101"/>
        <v>69.833333333333329</v>
      </c>
    </row>
    <row r="1800" spans="1:8" s="244" customFormat="1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100"/>
        <v>1035</v>
      </c>
      <c r="H1800" s="440">
        <f t="shared" si="101"/>
        <v>86.25</v>
      </c>
    </row>
    <row r="1801" spans="1:8" s="244" customFormat="1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100"/>
        <v>129.5</v>
      </c>
      <c r="H1801" s="440">
        <f t="shared" si="101"/>
        <v>10.791666666666666</v>
      </c>
    </row>
    <row r="1802" spans="1:8" s="244" customFormat="1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100"/>
        <v>185</v>
      </c>
      <c r="H1802" s="440">
        <f t="shared" si="101"/>
        <v>15.416666666666666</v>
      </c>
    </row>
    <row r="1803" spans="1:8" s="244" customFormat="1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100"/>
        <v>0</v>
      </c>
      <c r="H1803" s="440">
        <f t="shared" si="101"/>
        <v>0</v>
      </c>
    </row>
    <row r="1804" spans="1:8" s="244" customFormat="1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100"/>
        <v>0</v>
      </c>
      <c r="H1804" s="440">
        <f t="shared" si="101"/>
        <v>0</v>
      </c>
    </row>
    <row r="1805" spans="1:8" s="244" customFormat="1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100"/>
        <v>0</v>
      </c>
      <c r="H1805" s="440">
        <f t="shared" si="101"/>
        <v>0</v>
      </c>
    </row>
    <row r="1806" spans="1:8" s="244" customFormat="1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100"/>
        <v>0</v>
      </c>
      <c r="H1806" s="440">
        <f t="shared" si="101"/>
        <v>0</v>
      </c>
    </row>
    <row r="1807" spans="1:8" s="244" customFormat="1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100"/>
        <v>0</v>
      </c>
      <c r="H1807" s="440">
        <f t="shared" si="101"/>
        <v>0</v>
      </c>
    </row>
    <row r="1808" spans="1:8" s="244" customFormat="1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100"/>
        <v>0</v>
      </c>
      <c r="H1808" s="440">
        <f t="shared" si="101"/>
        <v>0</v>
      </c>
    </row>
    <row r="1809" spans="1:8" s="244" customFormat="1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100"/>
        <v>0</v>
      </c>
      <c r="H1809" s="440">
        <f t="shared" si="101"/>
        <v>0</v>
      </c>
    </row>
    <row r="1810" spans="1:8" s="244" customFormat="1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100"/>
        <v>0</v>
      </c>
      <c r="H1810" s="440">
        <f t="shared" si="101"/>
        <v>0</v>
      </c>
    </row>
    <row r="1811" spans="1:8" s="244" customFormat="1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100"/>
        <v>0</v>
      </c>
      <c r="H1811" s="440">
        <f t="shared" si="101"/>
        <v>0</v>
      </c>
    </row>
    <row r="1812" spans="1:8" s="244" customFormat="1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100"/>
        <v>0</v>
      </c>
      <c r="H1812" s="440">
        <f t="shared" si="101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100"/>
        <v>0</v>
      </c>
      <c r="H1813" s="444">
        <f t="shared" si="101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Top="1" thickBot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t="shared" ref="G1825:G1867" si="102">F1825/10</f>
        <v>858.4</v>
      </c>
      <c r="H1825" s="440">
        <f t="shared" ref="H1825:H1869" si="103">G1825/12</f>
        <v>71.533333333333331</v>
      </c>
    </row>
    <row r="1826" spans="1:8" s="244" customFormat="1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103"/>
        <v>143.06666666666666</v>
      </c>
    </row>
    <row r="1827" spans="1:8" s="244" customFormat="1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103"/>
        <v>676.66666666666663</v>
      </c>
    </row>
    <row r="1828" spans="1:8" s="244" customFormat="1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103"/>
        <v>57.033333333333331</v>
      </c>
    </row>
    <row r="1829" spans="1:8" s="244" customFormat="1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102"/>
        <v>3108.8</v>
      </c>
      <c r="H1829" s="440">
        <f t="shared" si="103"/>
        <v>259.06666666666666</v>
      </c>
    </row>
    <row r="1830" spans="1:8" s="244" customFormat="1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102"/>
        <v>1131</v>
      </c>
      <c r="H1830" s="440">
        <f t="shared" si="103"/>
        <v>94.25</v>
      </c>
    </row>
    <row r="1831" spans="1:8" s="244" customFormat="1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102"/>
        <v>757.48</v>
      </c>
      <c r="H1831" s="440">
        <f t="shared" si="103"/>
        <v>63.123333333333335</v>
      </c>
    </row>
    <row r="1832" spans="1:8" s="244" customFormat="1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103"/>
        <v>32.770000000000003</v>
      </c>
    </row>
    <row r="1833" spans="1:8" s="244" customFormat="1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103"/>
        <v>507.21</v>
      </c>
    </row>
    <row r="1834" spans="1:8" s="244" customFormat="1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103"/>
        <v>37.409999999999997</v>
      </c>
    </row>
    <row r="1835" spans="1:8" s="244" customFormat="1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102"/>
        <v>455</v>
      </c>
      <c r="H1835" s="440">
        <f t="shared" si="103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102"/>
        <v>923.98199999999997</v>
      </c>
      <c r="H1836" s="444">
        <f t="shared" si="103"/>
        <v>76.998499999999993</v>
      </c>
    </row>
    <row r="1837" spans="1:8" s="399" customFormat="1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102"/>
        <v>1832.8</v>
      </c>
      <c r="H1839" s="655">
        <f t="shared" si="103"/>
        <v>152.73333333333332</v>
      </c>
    </row>
    <row r="1840" spans="1:8" s="244" customFormat="1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102"/>
        <v>858.4</v>
      </c>
      <c r="H1840" s="440">
        <f t="shared" si="103"/>
        <v>71.533333333333331</v>
      </c>
    </row>
    <row r="1841" spans="1:8" s="244" customFormat="1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102"/>
        <v>1612.4</v>
      </c>
      <c r="H1841" s="440">
        <f t="shared" si="103"/>
        <v>134.36666666666667</v>
      </c>
    </row>
    <row r="1842" spans="1:8" s="244" customFormat="1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4164.3999999999996</v>
      </c>
      <c r="G1842" s="439">
        <f t="shared" si="102"/>
        <v>416.43999999999994</v>
      </c>
      <c r="H1842" s="440">
        <f t="shared" si="103"/>
        <v>34.703333333333326</v>
      </c>
    </row>
    <row r="1843" spans="1:8" s="244" customFormat="1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102"/>
        <v>672.8</v>
      </c>
      <c r="H1843" s="440">
        <f t="shared" si="103"/>
        <v>56.066666666666663</v>
      </c>
    </row>
    <row r="1844" spans="1:8" s="244" customFormat="1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102"/>
        <v>345.1</v>
      </c>
      <c r="H1844" s="440">
        <f t="shared" si="103"/>
        <v>28.758333333333336</v>
      </c>
    </row>
    <row r="1845" spans="1:8" s="244" customFormat="1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102"/>
        <v>0</v>
      </c>
      <c r="H1845" s="440">
        <f t="shared" si="103"/>
        <v>0</v>
      </c>
    </row>
    <row r="1846" spans="1:8" s="244" customFormat="1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102"/>
        <v>435</v>
      </c>
      <c r="H1846" s="440">
        <f t="shared" si="103"/>
        <v>36.25</v>
      </c>
    </row>
    <row r="1847" spans="1:8" s="244" customFormat="1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102"/>
        <v>1038.2</v>
      </c>
      <c r="H1847" s="440">
        <f t="shared" si="103"/>
        <v>86.516666666666666</v>
      </c>
    </row>
    <row r="1848" spans="1:8" s="244" customFormat="1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102"/>
        <v>661.2</v>
      </c>
      <c r="H1848" s="440">
        <f t="shared" si="103"/>
        <v>55.1</v>
      </c>
    </row>
    <row r="1849" spans="1:8" s="244" customFormat="1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102"/>
        <v>1155.2069999999999</v>
      </c>
      <c r="H1849" s="440">
        <f t="shared" si="103"/>
        <v>96.26724999999999</v>
      </c>
    </row>
    <row r="1850" spans="1:8" s="244" customFormat="1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102"/>
        <v>699.5</v>
      </c>
      <c r="H1850" s="440">
        <f t="shared" si="103"/>
        <v>58.291666666666664</v>
      </c>
    </row>
    <row r="1851" spans="1:8" s="244" customFormat="1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102"/>
        <v>0</v>
      </c>
      <c r="H1851" s="440">
        <f t="shared" si="103"/>
        <v>0</v>
      </c>
    </row>
    <row r="1852" spans="1:8" s="244" customFormat="1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102"/>
        <v>0</v>
      </c>
      <c r="H1852" s="440">
        <f t="shared" si="103"/>
        <v>0</v>
      </c>
    </row>
    <row r="1853" spans="1:8" s="244" customFormat="1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102"/>
        <v>0</v>
      </c>
      <c r="H1853" s="440">
        <f t="shared" si="103"/>
        <v>0</v>
      </c>
    </row>
    <row r="1854" spans="1:8" s="244" customFormat="1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102"/>
        <v>0</v>
      </c>
      <c r="H1854" s="440">
        <f t="shared" si="103"/>
        <v>0</v>
      </c>
    </row>
    <row r="1855" spans="1:8" s="244" customFormat="1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102"/>
        <v>0</v>
      </c>
      <c r="H1855" s="440">
        <f t="shared" si="103"/>
        <v>0</v>
      </c>
    </row>
    <row r="1856" spans="1:8" s="244" customFormat="1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102"/>
        <v>0</v>
      </c>
      <c r="H1856" s="440">
        <f t="shared" si="103"/>
        <v>0</v>
      </c>
    </row>
    <row r="1857" spans="1:8" s="244" customFormat="1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102"/>
        <v>0</v>
      </c>
      <c r="H1857" s="440">
        <f t="shared" si="103"/>
        <v>0</v>
      </c>
    </row>
    <row r="1858" spans="1:8" s="244" customFormat="1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103"/>
        <v>23.916666666666668</v>
      </c>
    </row>
    <row r="1859" spans="1:8" s="244" customFormat="1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102"/>
        <v>1289.9929999999999</v>
      </c>
      <c r="H1859" s="440">
        <f t="shared" si="103"/>
        <v>107.49941666666666</v>
      </c>
    </row>
    <row r="1860" spans="1:8" s="244" customFormat="1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102"/>
        <v>1856.575</v>
      </c>
      <c r="H1860" s="440">
        <f t="shared" si="103"/>
        <v>154.71458333333334</v>
      </c>
    </row>
    <row r="1861" spans="1:8" s="244" customFormat="1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102"/>
        <v>1361.2670000000001</v>
      </c>
      <c r="H1861" s="440">
        <f t="shared" si="103"/>
        <v>113.43891666666667</v>
      </c>
    </row>
    <row r="1862" spans="1:8" s="244" customFormat="1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102"/>
        <v>0</v>
      </c>
      <c r="H1862" s="440">
        <f t="shared" si="103"/>
        <v>0</v>
      </c>
    </row>
    <row r="1863" spans="1:8" s="244" customFormat="1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102"/>
        <v>0</v>
      </c>
      <c r="H1863" s="440">
        <f t="shared" si="103"/>
        <v>0</v>
      </c>
    </row>
    <row r="1864" spans="1:8" s="244" customFormat="1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102"/>
        <v>0</v>
      </c>
      <c r="H1864" s="440">
        <f t="shared" si="103"/>
        <v>0</v>
      </c>
    </row>
    <row r="1865" spans="1:8" s="244" customFormat="1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102"/>
        <v>0</v>
      </c>
      <c r="H1865" s="440">
        <f t="shared" si="103"/>
        <v>0</v>
      </c>
    </row>
    <row r="1866" spans="1:8" s="244" customFormat="1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102"/>
        <v>0</v>
      </c>
      <c r="H1866" s="440">
        <f t="shared" si="103"/>
        <v>0</v>
      </c>
    </row>
    <row r="1867" spans="1:8" s="244" customFormat="1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102"/>
        <v>0</v>
      </c>
      <c r="H1867" s="440">
        <f t="shared" si="103"/>
        <v>0</v>
      </c>
    </row>
    <row r="1868" spans="1:8" s="244" customFormat="1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103"/>
        <v>224.96950000000001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103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47321.457999999991</v>
      </c>
      <c r="H1871" s="621">
        <f>SUM(H1824:H1870)</f>
        <v>3943.4548333333328</v>
      </c>
    </row>
    <row r="1872" spans="1:8" s="244" customFormat="1" ht="16.5" thickTop="1" thickBot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t="shared" ref="G1881:G1912" si="104">F1881/10</f>
        <v>870</v>
      </c>
      <c r="H1881" s="440">
        <f t="shared" ref="H1881:H1918" si="105">G1881/12</f>
        <v>72.5</v>
      </c>
    </row>
    <row r="1882" spans="1:8" s="244" customFormat="1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104"/>
        <v>0</v>
      </c>
      <c r="H1882" s="440">
        <f t="shared" si="105"/>
        <v>0</v>
      </c>
    </row>
    <row r="1883" spans="1:8" s="244" customFormat="1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104"/>
        <v>0</v>
      </c>
      <c r="H1883" s="440">
        <f t="shared" si="105"/>
        <v>0</v>
      </c>
    </row>
    <row r="1884" spans="1:8" s="244" customFormat="1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104"/>
        <v>0</v>
      </c>
      <c r="H1884" s="440">
        <f t="shared" si="105"/>
        <v>0</v>
      </c>
    </row>
    <row r="1885" spans="1:8" s="244" customFormat="1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105"/>
        <v>621.66666666666663</v>
      </c>
    </row>
    <row r="1886" spans="1:8" s="244" customFormat="1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104"/>
        <v>0</v>
      </c>
      <c r="H1886" s="440">
        <f t="shared" si="105"/>
        <v>0</v>
      </c>
    </row>
    <row r="1887" spans="1:8" s="244" customFormat="1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104"/>
        <v>0</v>
      </c>
      <c r="H1887" s="440">
        <f t="shared" si="105"/>
        <v>0</v>
      </c>
    </row>
    <row r="1888" spans="1:8" s="244" customFormat="1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104"/>
        <v>0</v>
      </c>
      <c r="H1888" s="440">
        <f t="shared" si="105"/>
        <v>0</v>
      </c>
    </row>
    <row r="1889" spans="1:8" s="244" customFormat="1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104"/>
        <v>0</v>
      </c>
      <c r="H1889" s="440">
        <f t="shared" si="105"/>
        <v>0</v>
      </c>
    </row>
    <row r="1890" spans="1:8" s="244" customFormat="1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4861.6000000000004</v>
      </c>
      <c r="G1890" s="439">
        <f>F1890/5</f>
        <v>972.32</v>
      </c>
      <c r="H1890" s="440">
        <f t="shared" si="105"/>
        <v>81.026666666666671</v>
      </c>
    </row>
    <row r="1891" spans="1:8" s="244" customFormat="1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104"/>
        <v>0</v>
      </c>
      <c r="H1891" s="440">
        <f t="shared" si="105"/>
        <v>0</v>
      </c>
    </row>
    <row r="1892" spans="1:8" s="244" customFormat="1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104"/>
        <v>0</v>
      </c>
      <c r="H1892" s="440">
        <f t="shared" si="105"/>
        <v>0</v>
      </c>
    </row>
    <row r="1893" spans="1:8" s="244" customFormat="1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104"/>
        <v>0</v>
      </c>
      <c r="H1893" s="440">
        <f t="shared" si="105"/>
        <v>0</v>
      </c>
    </row>
    <row r="1894" spans="1:8" s="244" customFormat="1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104"/>
        <v>0</v>
      </c>
      <c r="H1894" s="440">
        <f t="shared" si="105"/>
        <v>0</v>
      </c>
    </row>
    <row r="1895" spans="1:8" s="244" customFormat="1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104"/>
        <v>0</v>
      </c>
      <c r="H1895" s="440">
        <f t="shared" si="105"/>
        <v>0</v>
      </c>
    </row>
    <row r="1896" spans="1:8" s="244" customFormat="1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104"/>
        <v>0</v>
      </c>
      <c r="H1896" s="440">
        <f t="shared" si="105"/>
        <v>0</v>
      </c>
    </row>
    <row r="1897" spans="1:8" s="244" customFormat="1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104"/>
        <v>0</v>
      </c>
      <c r="H1897" s="440">
        <f t="shared" si="105"/>
        <v>0</v>
      </c>
    </row>
    <row r="1898" spans="1:8" s="244" customFormat="1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104"/>
        <v>0</v>
      </c>
      <c r="H1898" s="440">
        <f t="shared" si="105"/>
        <v>0</v>
      </c>
    </row>
    <row r="1899" spans="1:8" s="244" customFormat="1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104"/>
        <v>0</v>
      </c>
      <c r="H1899" s="440">
        <f t="shared" si="105"/>
        <v>0</v>
      </c>
    </row>
    <row r="1900" spans="1:8" s="244" customFormat="1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104"/>
        <v>578.20000000000005</v>
      </c>
      <c r="H1900" s="440">
        <f t="shared" si="105"/>
        <v>48.183333333333337</v>
      </c>
    </row>
    <row r="1901" spans="1:8" s="244" customFormat="1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104"/>
        <v>489.7</v>
      </c>
      <c r="H1901" s="440">
        <f t="shared" si="105"/>
        <v>40.80833333333333</v>
      </c>
    </row>
    <row r="1902" spans="1:8" s="244" customFormat="1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104"/>
        <v>483.8</v>
      </c>
      <c r="H1902" s="440">
        <f t="shared" si="105"/>
        <v>40.31666666666667</v>
      </c>
    </row>
    <row r="1903" spans="1:8" s="244" customFormat="1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104"/>
        <v>1268.5</v>
      </c>
      <c r="H1903" s="440">
        <f t="shared" si="105"/>
        <v>105.70833333333333</v>
      </c>
    </row>
    <row r="1904" spans="1:8" s="244" customFormat="1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104"/>
        <v>501.5</v>
      </c>
      <c r="H1904" s="440">
        <f t="shared" si="105"/>
        <v>41.791666666666664</v>
      </c>
    </row>
    <row r="1905" spans="1:8" s="244" customFormat="1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104"/>
        <v>0</v>
      </c>
      <c r="H1905" s="440">
        <f t="shared" si="105"/>
        <v>0</v>
      </c>
    </row>
    <row r="1906" spans="1:8" s="244" customFormat="1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104"/>
        <v>0</v>
      </c>
      <c r="H1906" s="440">
        <f t="shared" si="105"/>
        <v>0</v>
      </c>
    </row>
    <row r="1907" spans="1:8" s="244" customFormat="1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104"/>
        <v>0</v>
      </c>
      <c r="H1907" s="440">
        <f t="shared" si="105"/>
        <v>0</v>
      </c>
    </row>
    <row r="1908" spans="1:8" s="244" customFormat="1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104"/>
        <v>0</v>
      </c>
      <c r="H1908" s="440">
        <f t="shared" si="105"/>
        <v>0</v>
      </c>
    </row>
    <row r="1909" spans="1:8" s="244" customFormat="1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104"/>
        <v>0</v>
      </c>
      <c r="H1909" s="440">
        <f t="shared" si="105"/>
        <v>0</v>
      </c>
    </row>
    <row r="1910" spans="1:8" s="244" customFormat="1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104"/>
        <v>0</v>
      </c>
      <c r="H1910" s="440">
        <f t="shared" si="105"/>
        <v>0</v>
      </c>
    </row>
    <row r="1911" spans="1:8" s="244" customFormat="1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104"/>
        <v>0</v>
      </c>
      <c r="H1911" s="440">
        <f t="shared" si="105"/>
        <v>0</v>
      </c>
    </row>
    <row r="1912" spans="1:8" s="244" customFormat="1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104"/>
        <v>0</v>
      </c>
      <c r="H1912" s="440">
        <f t="shared" si="105"/>
        <v>0</v>
      </c>
    </row>
    <row r="1913" spans="1:8" s="244" customFormat="1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105"/>
        <v>332.36666666666667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105"/>
        <v>285.16666666666669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659.97399999999993</v>
      </c>
      <c r="H1915" s="440">
        <f t="shared" si="105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105"/>
        <v>85.176333333333332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105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105"/>
        <v>110.63975000000001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3.1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10" s="244" customFormat="1" ht="11.45" customHeight="1" thickTop="1" thickBot="1">
      <c r="A1921" s="587"/>
      <c r="B1921" s="665"/>
      <c r="C1921" s="665"/>
      <c r="D1921" s="665"/>
      <c r="E1921" s="665"/>
      <c r="F1921" s="443"/>
      <c r="G1921" s="443"/>
      <c r="H1921" s="444"/>
    </row>
    <row r="1922" spans="1:10" s="244" customFormat="1">
      <c r="A1922" s="736"/>
      <c r="B1922" s="666"/>
      <c r="C1922" s="666"/>
      <c r="D1922" s="666"/>
      <c r="E1922" s="666"/>
      <c r="F1922" s="627"/>
      <c r="G1922" s="627"/>
      <c r="H1922" s="627"/>
    </row>
    <row r="1923" spans="1:10" s="244" customFormat="1">
      <c r="A1923" s="736"/>
      <c r="B1923" s="666"/>
      <c r="C1923" s="666"/>
      <c r="D1923" s="666"/>
      <c r="E1923" s="666"/>
      <c r="F1923" s="627"/>
      <c r="G1923" s="627"/>
      <c r="H1923" s="627"/>
    </row>
    <row r="1924" spans="1:10" s="244" customFormat="1">
      <c r="A1924" s="736"/>
      <c r="B1924" s="666"/>
      <c r="C1924" s="666"/>
      <c r="D1924" s="666"/>
      <c r="E1924" s="666"/>
      <c r="F1924" s="627"/>
      <c r="G1924" s="627"/>
      <c r="H1924" s="627"/>
    </row>
    <row r="1925" spans="1:10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10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10" s="244" customFormat="1" ht="12.9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1.5082500000000001</v>
      </c>
    </row>
    <row r="1929" spans="1:10" s="244" customFormat="1" ht="12.9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t="shared" ref="G1929:G1994" si="106">F1929/10</f>
        <v>344.20300000000003</v>
      </c>
      <c r="H1929" s="440">
        <f t="shared" ref="H1929:H1994" si="107">G1929/12</f>
        <v>28.683583333333335</v>
      </c>
    </row>
    <row r="1930" spans="1:10" s="244" customFormat="1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106"/>
        <v>619.50099999999998</v>
      </c>
      <c r="H1930" s="440">
        <f t="shared" si="107"/>
        <v>51.625083333333329</v>
      </c>
    </row>
    <row r="1931" spans="1:10" s="244" customFormat="1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106"/>
        <v>619.50099999999998</v>
      </c>
      <c r="H1931" s="440">
        <f t="shared" si="107"/>
        <v>51.625083333333329</v>
      </c>
    </row>
    <row r="1932" spans="1:10" s="244" customFormat="1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106"/>
        <v>1499.5</v>
      </c>
      <c r="H1932" s="440">
        <f t="shared" si="107"/>
        <v>124.95833333333333</v>
      </c>
    </row>
    <row r="1933" spans="1:10" s="244" customFormat="1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106"/>
        <v>1499.5</v>
      </c>
      <c r="H1933" s="440">
        <f t="shared" si="107"/>
        <v>124.95833333333333</v>
      </c>
    </row>
    <row r="1934" spans="1:10" s="244" customFormat="1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106"/>
        <v>1499.5</v>
      </c>
      <c r="H1934" s="440">
        <f t="shared" si="107"/>
        <v>124.95833333333333</v>
      </c>
    </row>
    <row r="1935" spans="1:10" s="244" customFormat="1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106"/>
        <v>1499.5</v>
      </c>
      <c r="H1935" s="440">
        <f t="shared" si="107"/>
        <v>124.95833333333333</v>
      </c>
    </row>
    <row r="1936" spans="1:10" s="244" customFormat="1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106"/>
        <v>1499.5</v>
      </c>
      <c r="H1936" s="440">
        <f t="shared" si="107"/>
        <v>124.95833333333333</v>
      </c>
    </row>
    <row r="1937" spans="1:8" s="244" customFormat="1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2538.8000000000002</v>
      </c>
      <c r="G1937" s="439">
        <f t="shared" si="106"/>
        <v>253.88000000000002</v>
      </c>
      <c r="H1937" s="440">
        <f t="shared" si="107"/>
        <v>21.15666666666667</v>
      </c>
    </row>
    <row r="1938" spans="1:8" s="244" customFormat="1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2538.8000000000002</v>
      </c>
      <c r="G1938" s="439">
        <f t="shared" si="106"/>
        <v>253.88000000000002</v>
      </c>
      <c r="H1938" s="440">
        <f t="shared" si="107"/>
        <v>21.15666666666667</v>
      </c>
    </row>
    <row r="1939" spans="1:8" s="244" customFormat="1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2538.8000000000002</v>
      </c>
      <c r="G1939" s="439">
        <f t="shared" si="106"/>
        <v>253.88000000000002</v>
      </c>
      <c r="H1939" s="440">
        <f t="shared" si="107"/>
        <v>21.15666666666667</v>
      </c>
    </row>
    <row r="1940" spans="1:8" s="244" customFormat="1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2538.8000000000002</v>
      </c>
      <c r="G1940" s="439">
        <f t="shared" si="106"/>
        <v>253.88000000000002</v>
      </c>
      <c r="H1940" s="440">
        <f t="shared" si="107"/>
        <v>21.15666666666667</v>
      </c>
    </row>
    <row r="1941" spans="1:8" s="244" customFormat="1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2534.9899999999998</v>
      </c>
      <c r="G1941" s="439">
        <f t="shared" si="106"/>
        <v>253.49899999999997</v>
      </c>
      <c r="H1941" s="440">
        <f t="shared" si="107"/>
        <v>21.124916666666664</v>
      </c>
    </row>
    <row r="1942" spans="1:8" s="244" customFormat="1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106"/>
        <v>791.07799999999997</v>
      </c>
      <c r="H1942" s="440">
        <f t="shared" si="107"/>
        <v>65.92316666666666</v>
      </c>
    </row>
    <row r="1943" spans="1:8" s="244" customFormat="1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106"/>
        <v>2133.5</v>
      </c>
      <c r="H1943" s="440">
        <f t="shared" si="107"/>
        <v>177.79166666666666</v>
      </c>
    </row>
    <row r="1944" spans="1:8" s="244" customFormat="1" ht="12.9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106"/>
        <v>249.24200000000002</v>
      </c>
      <c r="H1944" s="440">
        <f t="shared" si="107"/>
        <v>20.770166666666668</v>
      </c>
    </row>
    <row r="1945" spans="1:8" s="244" customFormat="1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106"/>
        <v>1549.559</v>
      </c>
      <c r="H1945" s="440">
        <f t="shared" si="107"/>
        <v>129.12991666666667</v>
      </c>
    </row>
    <row r="1946" spans="1:8" s="244" customFormat="1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16808.400000000001</v>
      </c>
      <c r="G1946" s="439">
        <f t="shared" si="106"/>
        <v>1680.8400000000001</v>
      </c>
      <c r="H1946" s="440">
        <f t="shared" si="107"/>
        <v>140.07000000000002</v>
      </c>
    </row>
    <row r="1947" spans="1:8" s="244" customFormat="1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106"/>
        <v>1414.04</v>
      </c>
      <c r="H1947" s="440">
        <f t="shared" si="107"/>
        <v>117.83666666666666</v>
      </c>
    </row>
    <row r="1948" spans="1:8" s="244" customFormat="1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106"/>
        <v>853.76</v>
      </c>
      <c r="H1948" s="440">
        <f t="shared" si="107"/>
        <v>71.146666666666661</v>
      </c>
    </row>
    <row r="1949" spans="1:8" s="244" customFormat="1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24189.360000000001</v>
      </c>
      <c r="G1949" s="439">
        <f t="shared" si="106"/>
        <v>2418.9360000000001</v>
      </c>
      <c r="H1949" s="440">
        <f t="shared" si="107"/>
        <v>201.578</v>
      </c>
    </row>
    <row r="1950" spans="1:8" s="244" customFormat="1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106"/>
        <v>653.54399999999998</v>
      </c>
      <c r="H1950" s="440">
        <f t="shared" si="107"/>
        <v>54.461999999999996</v>
      </c>
    </row>
    <row r="1951" spans="1:8" s="244" customFormat="1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106"/>
        <v>2495.1799999999998</v>
      </c>
      <c r="H1951" s="440">
        <f t="shared" si="107"/>
        <v>207.93166666666664</v>
      </c>
    </row>
    <row r="1952" spans="1:8" s="244" customFormat="1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106"/>
        <v>551.58000000000004</v>
      </c>
      <c r="H1952" s="440">
        <f t="shared" si="107"/>
        <v>45.965000000000003</v>
      </c>
    </row>
    <row r="1953" spans="1:8" s="244" customFormat="1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27853.919999999998</v>
      </c>
      <c r="G1953" s="439">
        <f t="shared" si="106"/>
        <v>2785.3919999999998</v>
      </c>
      <c r="H1953" s="440">
        <f t="shared" si="107"/>
        <v>232.11599999999999</v>
      </c>
    </row>
    <row r="1954" spans="1:8" s="244" customFormat="1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106"/>
        <v>2548.752</v>
      </c>
      <c r="H1954" s="440">
        <f t="shared" si="107"/>
        <v>212.39599999999999</v>
      </c>
    </row>
    <row r="1955" spans="1:8" s="244" customFormat="1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106"/>
        <v>5011.2</v>
      </c>
      <c r="H1955" s="440">
        <f t="shared" si="107"/>
        <v>417.59999999999997</v>
      </c>
    </row>
    <row r="1956" spans="1:8" s="244" customFormat="1" ht="12.9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106"/>
        <v>4519.1279999999997</v>
      </c>
      <c r="H1956" s="440">
        <f t="shared" si="107"/>
        <v>376.59399999999999</v>
      </c>
    </row>
    <row r="1957" spans="1:8" s="244" customFormat="1" ht="12.9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106"/>
        <v>2534.6</v>
      </c>
      <c r="H1957" s="440">
        <f t="shared" si="107"/>
        <v>211.21666666666667</v>
      </c>
    </row>
    <row r="1958" spans="1:8" s="244" customFormat="1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106"/>
        <v>2534.6</v>
      </c>
      <c r="H1958" s="440">
        <f t="shared" si="107"/>
        <v>211.21666666666667</v>
      </c>
    </row>
    <row r="1959" spans="1:8" s="244" customFormat="1" ht="12.9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106"/>
        <v>3190.9479999999999</v>
      </c>
      <c r="H1959" s="440">
        <f t="shared" si="107"/>
        <v>265.91233333333332</v>
      </c>
    </row>
    <row r="1960" spans="1:8" s="244" customFormat="1" ht="12.9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t="shared" ref="G1960:G1967" si="108">F1960/5</f>
        <v>1320.6979999999999</v>
      </c>
      <c r="H1960" s="440">
        <f t="shared" si="107"/>
        <v>110.05816666666665</v>
      </c>
    </row>
    <row r="1961" spans="1:8" s="244" customFormat="1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108"/>
        <v>1320.6979999999999</v>
      </c>
      <c r="H1961" s="440">
        <f t="shared" si="107"/>
        <v>110.05816666666665</v>
      </c>
    </row>
    <row r="1962" spans="1:8" s="244" customFormat="1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108"/>
        <v>1320.6979999999999</v>
      </c>
      <c r="H1962" s="440">
        <f t="shared" si="107"/>
        <v>110.05816666666665</v>
      </c>
    </row>
    <row r="1963" spans="1:8" s="244" customFormat="1" ht="12.9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108"/>
        <v>320</v>
      </c>
      <c r="H1963" s="440">
        <f t="shared" si="107"/>
        <v>26.666666666666668</v>
      </c>
    </row>
    <row r="1964" spans="1:8" s="244" customFormat="1" ht="12.9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108"/>
        <v>320</v>
      </c>
      <c r="H1964" s="440">
        <f t="shared" si="107"/>
        <v>26.666666666666668</v>
      </c>
    </row>
    <row r="1965" spans="1:8" s="244" customFormat="1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108"/>
        <v>320</v>
      </c>
      <c r="H1965" s="440">
        <f t="shared" si="107"/>
        <v>26.666666666666668</v>
      </c>
    </row>
    <row r="1966" spans="1:8" s="244" customFormat="1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108"/>
        <v>320</v>
      </c>
      <c r="H1966" s="440">
        <f t="shared" si="107"/>
        <v>26.666666666666668</v>
      </c>
    </row>
    <row r="1967" spans="1:8" s="244" customFormat="1" ht="12.9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108"/>
        <v>5368.9660000000003</v>
      </c>
      <c r="H1967" s="444">
        <f t="shared" si="107"/>
        <v>447.41383333333334</v>
      </c>
    </row>
    <row r="1968" spans="1:8" s="399" customFormat="1" ht="10.1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10.1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t="shared" ref="G1970:G1977" si="109">F1970/5</f>
        <v>5368.9660000000003</v>
      </c>
      <c r="H1970" s="655">
        <f t="shared" si="107"/>
        <v>447.41383333333334</v>
      </c>
    </row>
    <row r="1971" spans="1:8" s="244" customFormat="1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109"/>
        <v>5368.9660000000003</v>
      </c>
      <c r="H1971" s="440">
        <f t="shared" si="107"/>
        <v>447.41383333333334</v>
      </c>
    </row>
    <row r="1972" spans="1:8" s="244" customFormat="1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109"/>
        <v>474.13800000000003</v>
      </c>
      <c r="H1972" s="440">
        <f t="shared" si="107"/>
        <v>39.511500000000005</v>
      </c>
    </row>
    <row r="1973" spans="1:8" s="244" customFormat="1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109"/>
        <v>474.13800000000003</v>
      </c>
      <c r="H1973" s="440">
        <f t="shared" si="107"/>
        <v>39.511500000000005</v>
      </c>
    </row>
    <row r="1974" spans="1:8" s="244" customFormat="1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109"/>
        <v>474.13800000000003</v>
      </c>
      <c r="H1974" s="440">
        <f t="shared" si="107"/>
        <v>39.511500000000005</v>
      </c>
    </row>
    <row r="1975" spans="1:8" s="244" customFormat="1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109"/>
        <v>474.13800000000003</v>
      </c>
      <c r="H1975" s="440">
        <f t="shared" si="107"/>
        <v>39.511500000000005</v>
      </c>
    </row>
    <row r="1976" spans="1:8" s="244" customFormat="1" ht="12.9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109"/>
        <v>1320.6979999999999</v>
      </c>
      <c r="H1976" s="440">
        <f t="shared" si="107"/>
        <v>110.05816666666665</v>
      </c>
    </row>
    <row r="1977" spans="1:8" s="244" customFormat="1" ht="12.9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109"/>
        <v>1320.6979999999999</v>
      </c>
      <c r="H1977" s="440">
        <f t="shared" si="107"/>
        <v>110.05816666666665</v>
      </c>
    </row>
    <row r="1978" spans="1:8" s="244" customFormat="1" ht="12.9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106"/>
        <v>401.72899999999998</v>
      </c>
      <c r="H1978" s="440">
        <f t="shared" si="107"/>
        <v>33.477416666666663</v>
      </c>
    </row>
    <row r="1979" spans="1:8" s="244" customFormat="1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106"/>
        <v>401.72899999999998</v>
      </c>
      <c r="H1979" s="440">
        <f t="shared" si="107"/>
        <v>33.477416666666663</v>
      </c>
    </row>
    <row r="1980" spans="1:8" s="244" customFormat="1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106"/>
        <v>0</v>
      </c>
      <c r="H1980" s="440">
        <f t="shared" si="107"/>
        <v>0</v>
      </c>
    </row>
    <row r="1981" spans="1:8" s="244" customFormat="1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106"/>
        <v>0</v>
      </c>
      <c r="H1981" s="440">
        <f t="shared" si="107"/>
        <v>0</v>
      </c>
    </row>
    <row r="1982" spans="1:8" s="244" customFormat="1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106"/>
        <v>0</v>
      </c>
      <c r="H1982" s="440">
        <f t="shared" si="107"/>
        <v>0</v>
      </c>
    </row>
    <row r="1983" spans="1:8" s="244" customFormat="1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106"/>
        <v>0</v>
      </c>
      <c r="H1983" s="440">
        <f t="shared" si="107"/>
        <v>0</v>
      </c>
    </row>
    <row r="1984" spans="1:8" s="244" customFormat="1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106"/>
        <v>0</v>
      </c>
      <c r="H1984" s="440">
        <f t="shared" si="107"/>
        <v>0</v>
      </c>
    </row>
    <row r="1985" spans="1:8" s="244" customFormat="1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106"/>
        <v>1065.855</v>
      </c>
      <c r="H1985" s="440">
        <f t="shared" si="107"/>
        <v>88.821250000000006</v>
      </c>
    </row>
    <row r="1986" spans="1:8" s="244" customFormat="1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106"/>
        <v>442.12200000000001</v>
      </c>
      <c r="H1986" s="440">
        <f t="shared" si="107"/>
        <v>36.843499999999999</v>
      </c>
    </row>
    <row r="1987" spans="1:8" s="244" customFormat="1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106"/>
        <v>262.24200000000002</v>
      </c>
      <c r="H1987" s="440">
        <f t="shared" si="107"/>
        <v>21.8535</v>
      </c>
    </row>
    <row r="1988" spans="1:8" s="244" customFormat="1" ht="12.9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106"/>
        <v>0</v>
      </c>
      <c r="H1988" s="440">
        <f t="shared" si="107"/>
        <v>0</v>
      </c>
    </row>
    <row r="1989" spans="1:8" s="244" customFormat="1" ht="12.9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106"/>
        <v>0</v>
      </c>
      <c r="H1989" s="440">
        <f t="shared" si="107"/>
        <v>0</v>
      </c>
    </row>
    <row r="1990" spans="1:8" s="244" customFormat="1" ht="12.9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106"/>
        <v>0</v>
      </c>
      <c r="H1990" s="440">
        <f t="shared" si="107"/>
        <v>0</v>
      </c>
    </row>
    <row r="1991" spans="1:8" s="244" customFormat="1" ht="12.9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106"/>
        <v>0</v>
      </c>
      <c r="H1991" s="440">
        <f t="shared" si="107"/>
        <v>0</v>
      </c>
    </row>
    <row r="1992" spans="1:8" s="244" customFormat="1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106"/>
        <v>0</v>
      </c>
      <c r="H1992" s="440">
        <f t="shared" si="107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106"/>
        <v>0</v>
      </c>
      <c r="H1993" s="440">
        <f t="shared" si="107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106"/>
        <v>0</v>
      </c>
      <c r="H1994" s="440">
        <f t="shared" si="107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t="shared" ref="G1995:G2034" si="110">F1995/10</f>
        <v>0</v>
      </c>
      <c r="H1995" s="440">
        <f t="shared" ref="H1995:H2035" si="111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110"/>
        <v>0</v>
      </c>
      <c r="H1996" s="440">
        <f t="shared" si="111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110"/>
        <v>0</v>
      </c>
      <c r="H1997" s="440">
        <f t="shared" si="111"/>
        <v>0</v>
      </c>
    </row>
    <row r="1998" spans="1:8" s="244" customFormat="1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110"/>
        <v>0</v>
      </c>
      <c r="H1998" s="440">
        <f t="shared" si="111"/>
        <v>0</v>
      </c>
    </row>
    <row r="1999" spans="1:8" s="244" customFormat="1" ht="12.9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110"/>
        <v>0</v>
      </c>
      <c r="H1999" s="440">
        <f t="shared" si="111"/>
        <v>0</v>
      </c>
    </row>
    <row r="2000" spans="1:8" s="244" customFormat="1" ht="12.9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110"/>
        <v>0</v>
      </c>
      <c r="H2000" s="440">
        <f t="shared" si="111"/>
        <v>0</v>
      </c>
    </row>
    <row r="2001" spans="1:8" s="244" customFormat="1" ht="12.9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110"/>
        <v>0</v>
      </c>
      <c r="H2001" s="440">
        <f t="shared" si="111"/>
        <v>0</v>
      </c>
    </row>
    <row r="2002" spans="1:8" s="244" customFormat="1" ht="12.9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110"/>
        <v>0</v>
      </c>
      <c r="H2002" s="440">
        <f t="shared" si="111"/>
        <v>0</v>
      </c>
    </row>
    <row r="2003" spans="1:8" s="244" customFormat="1" ht="12.9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110"/>
        <v>0</v>
      </c>
      <c r="H2003" s="440">
        <f t="shared" si="111"/>
        <v>0</v>
      </c>
    </row>
    <row r="2004" spans="1:8" s="244" customFormat="1" ht="12.9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110"/>
        <v>0</v>
      </c>
      <c r="H2004" s="440">
        <f t="shared" si="111"/>
        <v>0</v>
      </c>
    </row>
    <row r="2005" spans="1:8" s="244" customFormat="1" ht="12.9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110"/>
        <v>0</v>
      </c>
      <c r="H2005" s="440">
        <f t="shared" si="111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110"/>
        <v>0</v>
      </c>
      <c r="H2006" s="440">
        <f t="shared" si="111"/>
        <v>0</v>
      </c>
    </row>
    <row r="2007" spans="1:8" s="244" customFormat="1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110"/>
        <v>0</v>
      </c>
      <c r="H2007" s="440">
        <f t="shared" si="111"/>
        <v>0</v>
      </c>
    </row>
    <row r="2008" spans="1:8" s="244" customFormat="1" ht="12.9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110"/>
        <v>0</v>
      </c>
      <c r="H2008" s="440">
        <f t="shared" si="111"/>
        <v>0</v>
      </c>
    </row>
    <row r="2009" spans="1:8" s="244" customFormat="1" ht="12.9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110"/>
        <v>0</v>
      </c>
      <c r="H2009" s="440">
        <f t="shared" si="111"/>
        <v>0</v>
      </c>
    </row>
    <row r="2010" spans="1:8" s="244" customFormat="1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110"/>
        <v>0</v>
      </c>
      <c r="H2010" s="440">
        <f t="shared" si="111"/>
        <v>0</v>
      </c>
    </row>
    <row r="2011" spans="1:8" s="244" customFormat="1" ht="12.9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110"/>
        <v>0</v>
      </c>
      <c r="H2011" s="440">
        <f t="shared" si="111"/>
        <v>0</v>
      </c>
    </row>
    <row r="2012" spans="1:8" s="244" customFormat="1" ht="12.9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110"/>
        <v>0</v>
      </c>
      <c r="H2012" s="440">
        <f t="shared" si="111"/>
        <v>0</v>
      </c>
    </row>
    <row r="2013" spans="1:8" s="244" customFormat="1" ht="12.9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110"/>
        <v>0</v>
      </c>
      <c r="H2013" s="440">
        <f t="shared" si="111"/>
        <v>0</v>
      </c>
    </row>
    <row r="2014" spans="1:8" s="244" customFormat="1" ht="12.9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110"/>
        <v>0</v>
      </c>
      <c r="H2014" s="440">
        <f t="shared" si="111"/>
        <v>0</v>
      </c>
    </row>
    <row r="2015" spans="1:8" s="244" customFormat="1" ht="12.9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110"/>
        <v>0</v>
      </c>
      <c r="H2015" s="444">
        <f t="shared" si="111"/>
        <v>0</v>
      </c>
    </row>
    <row r="2016" spans="1:8" s="399" customFormat="1" ht="11.4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4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110"/>
        <v>0</v>
      </c>
      <c r="H2018" s="655">
        <f t="shared" si="111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110"/>
        <v>0</v>
      </c>
      <c r="H2019" s="440">
        <f t="shared" si="111"/>
        <v>0</v>
      </c>
    </row>
    <row r="2020" spans="1:8" s="244" customFormat="1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110"/>
        <v>0</v>
      </c>
      <c r="H2021" s="440">
        <f t="shared" si="111"/>
        <v>0</v>
      </c>
    </row>
    <row r="2022" spans="1:8" s="244" customFormat="1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110"/>
        <v>0</v>
      </c>
      <c r="H2022" s="440">
        <f t="shared" si="111"/>
        <v>0</v>
      </c>
    </row>
    <row r="2023" spans="1:8" s="244" customFormat="1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110"/>
        <v>0</v>
      </c>
      <c r="H2023" s="440">
        <f t="shared" si="111"/>
        <v>0</v>
      </c>
    </row>
    <row r="2024" spans="1:8" s="244" customFormat="1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110"/>
        <v>0</v>
      </c>
      <c r="H2024" s="440">
        <f t="shared" si="111"/>
        <v>0</v>
      </c>
    </row>
    <row r="2025" spans="1:8" s="244" customFormat="1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110"/>
        <v>0</v>
      </c>
      <c r="H2025" s="440">
        <f t="shared" si="111"/>
        <v>0</v>
      </c>
    </row>
    <row r="2026" spans="1:8" s="244" customFormat="1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110"/>
        <v>7705</v>
      </c>
      <c r="H2026" s="440">
        <f t="shared" si="111"/>
        <v>642.08333333333337</v>
      </c>
    </row>
    <row r="2027" spans="1:8" s="244" customFormat="1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110"/>
        <v>59</v>
      </c>
      <c r="H2027" s="440">
        <f t="shared" si="111"/>
        <v>4.916666666666667</v>
      </c>
    </row>
    <row r="2028" spans="1:8" s="244" customFormat="1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21289.200000000001</v>
      </c>
      <c r="G2028" s="439">
        <f t="shared" si="110"/>
        <v>2128.92</v>
      </c>
      <c r="H2028" s="440">
        <f t="shared" si="111"/>
        <v>177.41</v>
      </c>
    </row>
    <row r="2029" spans="1:8" s="244" customFormat="1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110"/>
        <v>129.5</v>
      </c>
      <c r="H2029" s="454">
        <f t="shared" si="111"/>
        <v>10.791666666666666</v>
      </c>
    </row>
    <row r="2030" spans="1:8" s="244" customFormat="1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110"/>
        <v>129.5</v>
      </c>
      <c r="H2030" s="440">
        <f t="shared" si="111"/>
        <v>10.791666666666666</v>
      </c>
    </row>
    <row r="2031" spans="1:8" s="244" customFormat="1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110"/>
        <v>129.5</v>
      </c>
      <c r="H2031" s="440">
        <f t="shared" si="111"/>
        <v>10.791666666666666</v>
      </c>
    </row>
    <row r="2032" spans="1:8" s="244" customFormat="1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110"/>
        <v>199.9</v>
      </c>
      <c r="H2032" s="440">
        <f t="shared" si="111"/>
        <v>16.658333333333335</v>
      </c>
    </row>
    <row r="2033" spans="1:8" s="244" customFormat="1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110"/>
        <v>239.5</v>
      </c>
      <c r="H2033" s="440">
        <f t="shared" si="111"/>
        <v>19.958333333333332</v>
      </c>
    </row>
    <row r="2034" spans="1:8" s="244" customFormat="1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110"/>
        <v>612.5</v>
      </c>
      <c r="H2034" s="440">
        <f t="shared" si="111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5531.1980000000003</v>
      </c>
      <c r="H2035" s="444">
        <f t="shared" si="111"/>
        <v>460.93316666666669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93608.837000000029</v>
      </c>
      <c r="H2036" s="680">
        <f>SUM(H1928:H2035)</f>
        <v>7800.7364166666666</v>
      </c>
    </row>
    <row r="2037" spans="1:8" s="244" customFormat="1" ht="11.25" customHeight="1" thickTop="1" thickBot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40.841666666666669</v>
      </c>
    </row>
    <row r="2045" spans="1:8" s="244" customFormat="1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t="shared" ref="G2045:G2110" si="112">F2045/10</f>
        <v>890.5</v>
      </c>
      <c r="H2045" s="440">
        <f t="shared" ref="H2045:H2110" si="113">G2045/12</f>
        <v>74.208333333333329</v>
      </c>
    </row>
    <row r="2046" spans="1:8" s="244" customFormat="1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112"/>
        <v>414.9</v>
      </c>
      <c r="H2046" s="440">
        <f t="shared" si="113"/>
        <v>34.574999999999996</v>
      </c>
    </row>
    <row r="2047" spans="1:8" s="244" customFormat="1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112"/>
        <v>410</v>
      </c>
      <c r="H2047" s="440">
        <f t="shared" si="113"/>
        <v>34.166666666666664</v>
      </c>
    </row>
    <row r="2048" spans="1:8" s="244" customFormat="1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112"/>
        <v>340</v>
      </c>
      <c r="H2048" s="440">
        <f t="shared" si="113"/>
        <v>28.333333333333332</v>
      </c>
    </row>
    <row r="2049" spans="1:8" s="244" customFormat="1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112"/>
        <v>1039.5999999999999</v>
      </c>
      <c r="H2049" s="440">
        <f t="shared" si="113"/>
        <v>86.633333333333326</v>
      </c>
    </row>
    <row r="2050" spans="1:8" s="244" customFormat="1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112"/>
        <v>1936.5</v>
      </c>
      <c r="H2050" s="440">
        <f t="shared" si="113"/>
        <v>161.375</v>
      </c>
    </row>
    <row r="2051" spans="1:8" s="244" customFormat="1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112"/>
        <v>430</v>
      </c>
      <c r="H2051" s="440">
        <f t="shared" si="113"/>
        <v>35.833333333333336</v>
      </c>
    </row>
    <row r="2052" spans="1:8" s="244" customFormat="1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112"/>
        <v>3555.2</v>
      </c>
      <c r="H2052" s="440">
        <f t="shared" si="113"/>
        <v>296.26666666666665</v>
      </c>
    </row>
    <row r="2053" spans="1:8" s="244" customFormat="1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112"/>
        <v>1443</v>
      </c>
      <c r="H2053" s="440">
        <f t="shared" si="113"/>
        <v>120.25</v>
      </c>
    </row>
    <row r="2054" spans="1:8" s="244" customFormat="1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112"/>
        <v>2530</v>
      </c>
      <c r="H2054" s="440">
        <f t="shared" si="113"/>
        <v>210.83333333333334</v>
      </c>
    </row>
    <row r="2055" spans="1:8" s="244" customFormat="1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112"/>
        <v>1556</v>
      </c>
      <c r="H2055" s="440">
        <f t="shared" si="113"/>
        <v>129.66666666666666</v>
      </c>
    </row>
    <row r="2056" spans="1:8" s="244" customFormat="1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112"/>
        <v>2040</v>
      </c>
      <c r="H2056" s="440">
        <f t="shared" si="113"/>
        <v>170</v>
      </c>
    </row>
    <row r="2057" spans="1:8" s="244" customFormat="1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t="shared" ref="G2057:G2064" si="114">F2057/5</f>
        <v>20671.2</v>
      </c>
      <c r="H2057" s="440">
        <f t="shared" si="113"/>
        <v>1722.6000000000001</v>
      </c>
    </row>
    <row r="2058" spans="1:8" s="244" customFormat="1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114"/>
        <v>1380.4</v>
      </c>
      <c r="H2058" s="440">
        <f t="shared" si="113"/>
        <v>115.03333333333335</v>
      </c>
    </row>
    <row r="2059" spans="1:8" s="244" customFormat="1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114"/>
        <v>1380.4</v>
      </c>
      <c r="H2059" s="440">
        <f t="shared" si="113"/>
        <v>115.03333333333335</v>
      </c>
    </row>
    <row r="2060" spans="1:8" s="244" customFormat="1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114"/>
        <v>1380.4</v>
      </c>
      <c r="H2060" s="440">
        <f t="shared" si="113"/>
        <v>115.03333333333335</v>
      </c>
    </row>
    <row r="2061" spans="1:8" s="244" customFormat="1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114"/>
        <v>4800</v>
      </c>
      <c r="H2061" s="440">
        <f t="shared" si="113"/>
        <v>400</v>
      </c>
    </row>
    <row r="2062" spans="1:8" s="244" customFormat="1" ht="12.9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114"/>
        <v>860</v>
      </c>
      <c r="H2062" s="440">
        <f t="shared" si="113"/>
        <v>71.666666666666671</v>
      </c>
    </row>
    <row r="2063" spans="1:8" s="244" customFormat="1" ht="12.9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113"/>
        <v>359.59999999999997</v>
      </c>
    </row>
    <row r="2064" spans="1:8" s="244" customFormat="1" ht="12.9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114"/>
        <v>1080</v>
      </c>
      <c r="H2064" s="440">
        <f t="shared" si="113"/>
        <v>90</v>
      </c>
    </row>
    <row r="2065" spans="1:8" s="244" customFormat="1" ht="12.9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112"/>
        <v>1073.5999999999999</v>
      </c>
      <c r="H2065" s="440">
        <f t="shared" si="113"/>
        <v>89.466666666666654</v>
      </c>
    </row>
    <row r="2066" spans="1:8" s="244" customFormat="1" ht="12.9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112"/>
        <v>1579.5719999999999</v>
      </c>
      <c r="H2066" s="440">
        <f t="shared" si="113"/>
        <v>131.631</v>
      </c>
    </row>
    <row r="2067" spans="1:8" s="244" customFormat="1" ht="12.9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112"/>
        <v>763.976</v>
      </c>
      <c r="H2067" s="440">
        <f t="shared" si="113"/>
        <v>63.664666666666669</v>
      </c>
    </row>
    <row r="2068" spans="1:8" s="244" customFormat="1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112"/>
        <v>0</v>
      </c>
      <c r="H2068" s="440">
        <f t="shared" si="113"/>
        <v>0</v>
      </c>
    </row>
    <row r="2069" spans="1:8" s="244" customFormat="1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112"/>
        <v>0</v>
      </c>
      <c r="H2069" s="440">
        <f t="shared" si="113"/>
        <v>0</v>
      </c>
    </row>
    <row r="2070" spans="1:8" s="244" customFormat="1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112"/>
        <v>0</v>
      </c>
      <c r="H2070" s="440">
        <f t="shared" si="113"/>
        <v>0</v>
      </c>
    </row>
    <row r="2071" spans="1:8" s="244" customFormat="1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2249.2399999999998</v>
      </c>
      <c r="G2071" s="439">
        <f>F2071/5</f>
        <v>449.84799999999996</v>
      </c>
      <c r="H2071" s="440">
        <f t="shared" si="113"/>
        <v>37.487333333333332</v>
      </c>
    </row>
    <row r="2072" spans="1:8" s="244" customFormat="1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112"/>
        <v>0</v>
      </c>
      <c r="H2072" s="440">
        <f t="shared" si="113"/>
        <v>0</v>
      </c>
    </row>
    <row r="2073" spans="1:8" s="244" customFormat="1" ht="12.9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112"/>
        <v>0</v>
      </c>
      <c r="H2073" s="440">
        <f t="shared" si="113"/>
        <v>0</v>
      </c>
    </row>
    <row r="2074" spans="1:8" s="244" customFormat="1" ht="12.9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39433.040000000001</v>
      </c>
      <c r="G2074" s="439">
        <f>F2074/5</f>
        <v>7886.6080000000002</v>
      </c>
      <c r="H2074" s="440">
        <f t="shared" si="113"/>
        <v>657.21733333333339</v>
      </c>
    </row>
    <row r="2075" spans="1:8" s="244" customFormat="1" ht="12.9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112"/>
        <v>0</v>
      </c>
      <c r="H2075" s="440">
        <f t="shared" si="113"/>
        <v>0</v>
      </c>
    </row>
    <row r="2076" spans="1:8" s="244" customFormat="1" ht="12.9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2249.2399999999998</v>
      </c>
      <c r="G2076" s="439">
        <f>F2076/5</f>
        <v>449.84799999999996</v>
      </c>
      <c r="H2076" s="440">
        <f t="shared" si="113"/>
        <v>37.487333333333332</v>
      </c>
    </row>
    <row r="2077" spans="1:8" s="244" customFormat="1" ht="12.9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112"/>
        <v>0</v>
      </c>
      <c r="H2077" s="440">
        <f t="shared" si="113"/>
        <v>0</v>
      </c>
    </row>
    <row r="2078" spans="1:8" s="244" customFormat="1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112"/>
        <v>0</v>
      </c>
      <c r="H2078" s="440">
        <f t="shared" si="113"/>
        <v>0</v>
      </c>
    </row>
    <row r="2079" spans="1:8" s="244" customFormat="1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112"/>
        <v>0</v>
      </c>
      <c r="H2079" s="440">
        <f t="shared" si="113"/>
        <v>0</v>
      </c>
    </row>
    <row r="2080" spans="1:8" s="244" customFormat="1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112"/>
        <v>0</v>
      </c>
      <c r="H2080" s="440">
        <f t="shared" si="113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112"/>
        <v>0</v>
      </c>
      <c r="H2081" s="444">
        <f t="shared" si="113"/>
        <v>0</v>
      </c>
    </row>
    <row r="2082" spans="1:8" s="399" customFormat="1" ht="10.9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10.1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112"/>
        <v>0</v>
      </c>
      <c r="H2084" s="655">
        <f t="shared" si="113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112"/>
        <v>0</v>
      </c>
      <c r="H2085" s="440">
        <f t="shared" si="113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112"/>
        <v>0</v>
      </c>
      <c r="H2086" s="440">
        <f t="shared" si="113"/>
        <v>0</v>
      </c>
    </row>
    <row r="2087" spans="1:8" s="244" customFormat="1" ht="12.9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113"/>
        <v>405.33333333333331</v>
      </c>
    </row>
    <row r="2088" spans="1:8" s="244" customFormat="1" ht="12.9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112"/>
        <v>552.16000000000008</v>
      </c>
      <c r="H2088" s="440">
        <f t="shared" si="113"/>
        <v>46.013333333333343</v>
      </c>
    </row>
    <row r="2089" spans="1:8" s="244" customFormat="1" ht="12.9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112"/>
        <v>526.64</v>
      </c>
      <c r="H2089" s="440">
        <f t="shared" si="113"/>
        <v>43.886666666666663</v>
      </c>
    </row>
    <row r="2090" spans="1:8" s="244" customFormat="1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112"/>
        <v>1705.2</v>
      </c>
      <c r="H2090" s="440">
        <f t="shared" si="113"/>
        <v>142.1</v>
      </c>
    </row>
    <row r="2091" spans="1:8" s="244" customFormat="1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112"/>
        <v>531.28</v>
      </c>
      <c r="H2091" s="440">
        <f t="shared" si="113"/>
        <v>44.273333333333333</v>
      </c>
    </row>
    <row r="2092" spans="1:8" s="244" customFormat="1" ht="12.9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112"/>
        <v>286.75200000000001</v>
      </c>
      <c r="H2092" s="440">
        <f t="shared" si="113"/>
        <v>23.896000000000001</v>
      </c>
    </row>
    <row r="2093" spans="1:8" s="244" customFormat="1" ht="12.9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112"/>
        <v>178</v>
      </c>
      <c r="H2093" s="440">
        <f t="shared" si="113"/>
        <v>14.833333333333334</v>
      </c>
    </row>
    <row r="2094" spans="1:8" s="244" customFormat="1" ht="12.9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112"/>
        <v>974.4</v>
      </c>
      <c r="H2094" s="440">
        <f t="shared" si="113"/>
        <v>81.2</v>
      </c>
    </row>
    <row r="2095" spans="1:8" s="244" customFormat="1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112"/>
        <v>268</v>
      </c>
      <c r="H2095" s="440">
        <f t="shared" si="113"/>
        <v>22.333333333333332</v>
      </c>
    </row>
    <row r="2096" spans="1:8" s="244" customFormat="1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112"/>
        <v>675</v>
      </c>
      <c r="H2096" s="440">
        <f t="shared" si="113"/>
        <v>56.25</v>
      </c>
    </row>
    <row r="2097" spans="1:8" s="244" customFormat="1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112"/>
        <v>560</v>
      </c>
      <c r="H2097" s="440">
        <f t="shared" si="113"/>
        <v>46.666666666666664</v>
      </c>
    </row>
    <row r="2098" spans="1:8" s="244" customFormat="1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113"/>
        <v>91.666666666666671</v>
      </c>
    </row>
    <row r="2099" spans="1:8" s="244" customFormat="1" ht="12.9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112"/>
        <v>197.5</v>
      </c>
      <c r="H2099" s="440">
        <f t="shared" si="113"/>
        <v>16.458333333333332</v>
      </c>
    </row>
    <row r="2100" spans="1:8" s="244" customFormat="1" ht="12.9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113"/>
        <v>34.268333333333331</v>
      </c>
    </row>
    <row r="2101" spans="1:8" s="244" customFormat="1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112"/>
        <v>230</v>
      </c>
      <c r="H2101" s="440">
        <f t="shared" si="113"/>
        <v>19.166666666666668</v>
      </c>
    </row>
    <row r="2102" spans="1:8" s="244" customFormat="1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112"/>
        <v>302.5</v>
      </c>
      <c r="H2102" s="440">
        <f t="shared" si="113"/>
        <v>25.208333333333332</v>
      </c>
    </row>
    <row r="2103" spans="1:8" s="244" customFormat="1" ht="12.9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113"/>
        <v>51.366666666666667</v>
      </c>
    </row>
    <row r="2104" spans="1:8" s="244" customFormat="1" ht="12.9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113"/>
        <v>574.19999999999993</v>
      </c>
    </row>
    <row r="2105" spans="1:8" s="244" customFormat="1" ht="12.9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113"/>
        <v>115.03333333333335</v>
      </c>
    </row>
    <row r="2106" spans="1:8" s="244" customFormat="1" ht="12.9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112"/>
        <v>0</v>
      </c>
      <c r="H2106" s="440">
        <f t="shared" si="113"/>
        <v>0</v>
      </c>
    </row>
    <row r="2107" spans="1:8" s="244" customFormat="1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112"/>
        <v>235.6</v>
      </c>
      <c r="H2107" s="440">
        <f t="shared" si="113"/>
        <v>19.633333333333333</v>
      </c>
    </row>
    <row r="2108" spans="1:8" s="244" customFormat="1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112"/>
        <v>1218</v>
      </c>
      <c r="H2108" s="440">
        <f t="shared" si="113"/>
        <v>101.5</v>
      </c>
    </row>
    <row r="2109" spans="1:8" s="244" customFormat="1" ht="12.9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112"/>
        <v>0</v>
      </c>
      <c r="H2109" s="440">
        <f t="shared" si="113"/>
        <v>0</v>
      </c>
    </row>
    <row r="2110" spans="1:8" s="244" customFormat="1" ht="12.9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112"/>
        <v>0</v>
      </c>
      <c r="H2110" s="440">
        <f t="shared" si="113"/>
        <v>0</v>
      </c>
    </row>
    <row r="2111" spans="1:8" s="244" customFormat="1" ht="12.9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t="shared" ref="G2111:G2142" si="115">F2111/10</f>
        <v>570</v>
      </c>
      <c r="H2111" s="440">
        <f t="shared" ref="H2111:H2142" si="116">G2111/12</f>
        <v>47.5</v>
      </c>
    </row>
    <row r="2112" spans="1:8" s="244" customFormat="1" ht="12.9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115"/>
        <v>0</v>
      </c>
      <c r="H2112" s="440">
        <f t="shared" si="116"/>
        <v>0</v>
      </c>
    </row>
    <row r="2113" spans="1:8" s="244" customFormat="1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115"/>
        <v>0</v>
      </c>
      <c r="H2113" s="440">
        <f t="shared" si="116"/>
        <v>0</v>
      </c>
    </row>
    <row r="2114" spans="1:8" s="244" customFormat="1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115"/>
        <v>0</v>
      </c>
      <c r="H2114" s="440">
        <f t="shared" si="116"/>
        <v>0</v>
      </c>
    </row>
    <row r="2115" spans="1:8" s="244" customFormat="1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115"/>
        <v>0</v>
      </c>
      <c r="H2115" s="440">
        <f t="shared" si="116"/>
        <v>0</v>
      </c>
    </row>
    <row r="2116" spans="1:8" s="244" customFormat="1" ht="12.9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115"/>
        <v>0</v>
      </c>
      <c r="H2116" s="440">
        <f t="shared" si="116"/>
        <v>0</v>
      </c>
    </row>
    <row r="2117" spans="1:8" s="244" customFormat="1" ht="12.9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115"/>
        <v>0</v>
      </c>
      <c r="H2117" s="440">
        <f t="shared" si="116"/>
        <v>0</v>
      </c>
    </row>
    <row r="2118" spans="1:8" s="244" customFormat="1" ht="12.9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115"/>
        <v>48.5</v>
      </c>
      <c r="H2118" s="440">
        <f t="shared" si="116"/>
        <v>4.041666666666667</v>
      </c>
    </row>
    <row r="2119" spans="1:8" s="244" customFormat="1" ht="12.9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115"/>
        <v>0</v>
      </c>
      <c r="H2119" s="440">
        <f t="shared" si="116"/>
        <v>0</v>
      </c>
    </row>
    <row r="2120" spans="1:8" s="244" customFormat="1" ht="12.9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115"/>
        <v>690.2</v>
      </c>
      <c r="H2120" s="440">
        <f t="shared" si="116"/>
        <v>57.516666666666673</v>
      </c>
    </row>
    <row r="2121" spans="1:8" s="244" customFormat="1" ht="12.9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115"/>
        <v>229.56399999999999</v>
      </c>
      <c r="H2121" s="440">
        <f t="shared" si="116"/>
        <v>19.130333333333333</v>
      </c>
    </row>
    <row r="2122" spans="1:8" s="244" customFormat="1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116"/>
        <v>75</v>
      </c>
    </row>
    <row r="2123" spans="1:8" s="244" customFormat="1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115"/>
        <v>359.9</v>
      </c>
      <c r="H2123" s="440">
        <f t="shared" si="116"/>
        <v>29.991666666666664</v>
      </c>
    </row>
    <row r="2124" spans="1:8" s="244" customFormat="1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115"/>
        <v>1289.9829999999999</v>
      </c>
      <c r="H2124" s="440">
        <f t="shared" si="116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115"/>
        <v>0</v>
      </c>
      <c r="H2125" s="440">
        <f t="shared" si="116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115"/>
        <v>0</v>
      </c>
      <c r="H2126" s="440">
        <f t="shared" si="116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115"/>
        <v>0</v>
      </c>
      <c r="H2127" s="440">
        <f t="shared" si="116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115"/>
        <v>0</v>
      </c>
      <c r="H2128" s="440">
        <f t="shared" si="116"/>
        <v>0</v>
      </c>
    </row>
    <row r="2129" spans="1:11" s="244" customFormat="1" ht="12.9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115"/>
        <v>0</v>
      </c>
      <c r="H2129" s="444">
        <f t="shared" si="116"/>
        <v>0</v>
      </c>
    </row>
    <row r="2130" spans="1:11" s="399" customFormat="1">
      <c r="A2130" s="480"/>
      <c r="B2130" s="488"/>
      <c r="C2130" s="429"/>
      <c r="D2130" s="478"/>
      <c r="E2130" s="483"/>
      <c r="F2130" s="464"/>
      <c r="G2130" s="464"/>
      <c r="H2130" s="464"/>
    </row>
    <row r="2131" spans="1:11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11" s="244" customFormat="1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115"/>
        <v>0</v>
      </c>
      <c r="H2132" s="655">
        <f t="shared" si="116"/>
        <v>0</v>
      </c>
    </row>
    <row r="2133" spans="1:11" s="244" customFormat="1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115"/>
        <v>0</v>
      </c>
      <c r="H2133" s="440">
        <f t="shared" si="116"/>
        <v>0</v>
      </c>
      <c r="K2133" s="244" t="s">
        <v>794</v>
      </c>
    </row>
    <row r="2134" spans="1:11" s="244" customFormat="1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115"/>
        <v>0</v>
      </c>
      <c r="H2134" s="440">
        <f t="shared" si="116"/>
        <v>0</v>
      </c>
    </row>
    <row r="2135" spans="1:11" s="244" customFormat="1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115"/>
        <v>0</v>
      </c>
      <c r="H2135" s="440">
        <f t="shared" si="116"/>
        <v>0</v>
      </c>
    </row>
    <row r="2136" spans="1:11" s="244" customFormat="1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115"/>
        <v>0</v>
      </c>
      <c r="H2136" s="440">
        <f t="shared" si="116"/>
        <v>0</v>
      </c>
    </row>
    <row r="2137" spans="1:11" s="244" customFormat="1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115"/>
        <v>0</v>
      </c>
      <c r="H2137" s="440">
        <f t="shared" si="116"/>
        <v>0</v>
      </c>
    </row>
    <row r="2138" spans="1:11" s="244" customFormat="1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115"/>
        <v>0</v>
      </c>
      <c r="H2138" s="440">
        <f t="shared" si="116"/>
        <v>0</v>
      </c>
    </row>
    <row r="2139" spans="1:11" s="244" customFormat="1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115"/>
        <v>0</v>
      </c>
      <c r="H2139" s="440">
        <f t="shared" si="116"/>
        <v>0</v>
      </c>
    </row>
    <row r="2140" spans="1:11" s="244" customFormat="1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115"/>
        <v>0</v>
      </c>
      <c r="H2140" s="821">
        <f t="shared" si="116"/>
        <v>0</v>
      </c>
      <c r="K2140" s="818"/>
    </row>
    <row r="2141" spans="1:11" s="244" customFormat="1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115"/>
        <v>0</v>
      </c>
      <c r="H2141" s="440">
        <f t="shared" si="116"/>
        <v>0</v>
      </c>
    </row>
    <row r="2142" spans="1:11" s="244" customFormat="1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115"/>
        <v>0</v>
      </c>
      <c r="H2142" s="440">
        <f t="shared" si="116"/>
        <v>0</v>
      </c>
    </row>
    <row r="2143" spans="1:11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 t="shared" ref="G2143" si="117">F2143/10</f>
        <v>850</v>
      </c>
      <c r="H2143" s="444">
        <f t="shared" ref="H2143" si="118">G2143/12</f>
        <v>70.833333333333329</v>
      </c>
    </row>
    <row r="2144" spans="1:11" s="244" customFormat="1" ht="13.15" customHeight="1">
      <c r="A2144" s="436"/>
      <c r="B2144" s="452"/>
      <c r="C2144" s="308"/>
      <c r="D2144" s="240"/>
      <c r="E2144" s="826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635858.98999999987</v>
      </c>
      <c r="G2145" s="679">
        <f>SUM(G2044:G2144)</f>
        <v>93788.450999999957</v>
      </c>
      <c r="H2145" s="680">
        <f>SUM(H2044:H2144)</f>
        <v>7815.7042499999989</v>
      </c>
    </row>
    <row r="2146" spans="1:8" s="244" customFormat="1" ht="16.5" thickTop="1" thickBot="1">
      <c r="A2146" s="587"/>
      <c r="B2146" s="765"/>
      <c r="C2146" s="589"/>
      <c r="D2146" s="589"/>
      <c r="E2146" s="588"/>
      <c r="F2146" s="665"/>
      <c r="G2146" s="665"/>
      <c r="H2146" s="820"/>
    </row>
    <row r="2147" spans="1:8" s="244" customFormat="1"/>
    <row r="2148" spans="1:8" s="244" customFormat="1"/>
  </sheetData>
  <mergeCells count="5">
    <mergeCell ref="A1:H1"/>
    <mergeCell ref="A2:H2"/>
    <mergeCell ref="A4:H4"/>
    <mergeCell ref="A5:H5"/>
    <mergeCell ref="A3:H3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G35 G2122 G2071:G2076 G2088:G2099 G1885:G1890 G1858 G1707:G1709 G1636:G1639 G1624 G1515:G1520 G1225 G2101 G273 G277 G1917 G645:G648 G6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4"/>
  <sheetViews>
    <sheetView topLeftCell="A85" workbookViewId="0">
      <selection activeCell="A3" sqref="A3:H3"/>
    </sheetView>
  </sheetViews>
  <sheetFormatPr baseColWidth="10" defaultRowHeight="15"/>
  <cols>
    <col min="3" max="3" width="48" customWidth="1"/>
    <col min="6" max="6" width="23" customWidth="1"/>
    <col min="7" max="7" width="19.28515625" customWidth="1"/>
    <col min="8" max="8" width="20.28515625" customWidth="1"/>
  </cols>
  <sheetData>
    <row r="1" spans="1:8" s="492" customFormat="1" ht="23.45" customHeight="1">
      <c r="A1" s="842"/>
      <c r="B1" s="842"/>
      <c r="C1" s="842"/>
      <c r="D1" s="842"/>
      <c r="E1" s="842"/>
      <c r="F1" s="842"/>
      <c r="G1" s="842"/>
      <c r="H1" s="842"/>
    </row>
    <row r="2" spans="1:8" s="492" customFormat="1">
      <c r="A2" s="843"/>
      <c r="B2" s="843"/>
      <c r="C2" s="843"/>
      <c r="D2" s="843"/>
      <c r="E2" s="843"/>
      <c r="F2" s="843"/>
      <c r="G2" s="843"/>
      <c r="H2" s="843"/>
    </row>
    <row r="3" spans="1:8" s="492" customFormat="1">
      <c r="A3" s="843"/>
      <c r="B3" s="843"/>
      <c r="C3" s="843"/>
      <c r="D3" s="843"/>
      <c r="E3" s="843"/>
      <c r="F3" s="843"/>
      <c r="G3" s="843"/>
      <c r="H3" s="843"/>
    </row>
    <row r="4" spans="1:8" s="492" customFormat="1">
      <c r="A4" s="843"/>
      <c r="B4" s="843"/>
      <c r="C4" s="843"/>
      <c r="D4" s="843"/>
      <c r="E4" s="843"/>
      <c r="F4" s="843"/>
      <c r="G4" s="843"/>
      <c r="H4" s="843"/>
    </row>
    <row r="5" spans="1:8" s="492" customFormat="1" ht="15" customHeight="1">
      <c r="A5" s="844"/>
      <c r="B5" s="844"/>
      <c r="C5" s="844"/>
      <c r="D5" s="844"/>
      <c r="E5" s="844"/>
      <c r="F5" s="844"/>
      <c r="G5" s="844"/>
      <c r="H5" s="844"/>
    </row>
    <row r="6" spans="1:8" s="492" customFormat="1">
      <c r="A6" s="493"/>
      <c r="B6" s="493"/>
      <c r="C6" s="494"/>
      <c r="D6" s="494"/>
      <c r="E6" s="494"/>
      <c r="F6" s="494"/>
    </row>
    <row r="7" spans="1:8" s="498" customFormat="1" ht="15" customHeight="1">
      <c r="A7" s="495"/>
      <c r="B7" s="496"/>
      <c r="C7" s="496"/>
      <c r="D7" s="497"/>
      <c r="E7" s="497"/>
      <c r="F7" s="497"/>
    </row>
    <row r="8" spans="1:8" s="399" customFormat="1">
      <c r="A8" s="425"/>
      <c r="B8" s="425"/>
      <c r="C8" s="425"/>
      <c r="D8" s="425"/>
      <c r="E8" s="425"/>
      <c r="F8" s="425"/>
    </row>
    <row r="9" spans="1:8" s="399" customFormat="1" ht="20.100000000000001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9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9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9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9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9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9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9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9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9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9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9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9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9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9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9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9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9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9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9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9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9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9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9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9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9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9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9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9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9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9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9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9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9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9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9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9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9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9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9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9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9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9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9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9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9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9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4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10.1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9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9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9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9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9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9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9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9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9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9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9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9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9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9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4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>
      <c r="A336" s="480"/>
      <c r="B336" s="401"/>
      <c r="C336" s="429"/>
      <c r="D336" s="478"/>
      <c r="E336" s="528"/>
      <c r="F336" s="479"/>
      <c r="G336" s="464"/>
      <c r="H336" s="464"/>
    </row>
    <row r="337" spans="1:10" s="399" customFormat="1">
      <c r="A337" s="480"/>
      <c r="B337" s="401"/>
      <c r="C337" s="429"/>
      <c r="D337" s="478"/>
      <c r="E337" s="528"/>
      <c r="F337" s="479"/>
      <c r="G337" s="464"/>
      <c r="H337" s="464"/>
    </row>
    <row r="338" spans="1:10" s="399" customFormat="1">
      <c r="A338" s="480"/>
      <c r="B338" s="401"/>
      <c r="C338" s="429"/>
      <c r="D338" s="478"/>
      <c r="E338" s="528"/>
      <c r="F338" s="479"/>
      <c r="G338" s="464"/>
      <c r="H338" s="464"/>
    </row>
    <row r="339" spans="1:10" s="399" customFormat="1">
      <c r="A339" s="480"/>
      <c r="B339" s="401"/>
      <c r="C339" s="429"/>
      <c r="D339" s="478"/>
      <c r="E339" s="528"/>
      <c r="F339" s="479"/>
      <c r="G339" s="464"/>
      <c r="H339" s="464"/>
    </row>
    <row r="340" spans="1:10" s="399" customFormat="1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10" s="399" customFormat="1">
      <c r="A342" s="480"/>
      <c r="B342" s="481"/>
      <c r="C342" s="429"/>
      <c r="D342" s="478"/>
      <c r="E342" s="478"/>
      <c r="F342" s="485"/>
      <c r="G342" s="464"/>
      <c r="H342" s="464"/>
    </row>
    <row r="343" spans="1:10" s="399" customFormat="1">
      <c r="A343" s="480"/>
      <c r="B343" s="481"/>
      <c r="C343" s="429"/>
      <c r="D343" s="478"/>
      <c r="E343" s="478"/>
      <c r="F343" s="485"/>
      <c r="G343" s="464"/>
      <c r="H343" s="464"/>
    </row>
    <row r="344" spans="1:10" s="399" customFormat="1" ht="13.9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10" s="399" customFormat="1">
      <c r="A345" s="481"/>
      <c r="B345" s="401"/>
      <c r="C345" s="509"/>
      <c r="D345" s="429"/>
      <c r="E345" s="401"/>
      <c r="F345" s="406"/>
      <c r="G345" s="406"/>
      <c r="H345" s="406"/>
    </row>
    <row r="346" spans="1:10" s="399" customFormat="1">
      <c r="A346" s="481"/>
      <c r="B346" s="401"/>
      <c r="C346" s="429"/>
      <c r="D346" s="429"/>
      <c r="E346" s="401"/>
      <c r="F346" s="464"/>
      <c r="G346" s="464"/>
      <c r="H346" s="464"/>
    </row>
    <row r="347" spans="1:10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10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10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10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10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10" s="399" customFormat="1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9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9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9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9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9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9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9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9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9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4499999999999993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4499999999999993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3.1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3.1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3.1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3.1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3.1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3.1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3.1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3.1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3.1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3.1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3.1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3.1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3.1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3.1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3.1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3.1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3.1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3.1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3.1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3.1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3.1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3.1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10.1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4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9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9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9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9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9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9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9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9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9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9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9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9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9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9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9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9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9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9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9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9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9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9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9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9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9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9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9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9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9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9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9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9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9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.6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4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9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9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9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9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9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9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9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9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9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9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9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9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9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9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9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>
      <c r="A800" s="400"/>
      <c r="B800" s="401"/>
      <c r="C800" s="429"/>
      <c r="D800" s="478"/>
      <c r="E800" s="478"/>
      <c r="F800" s="464"/>
      <c r="G800" s="464"/>
      <c r="H800" s="464"/>
    </row>
    <row r="801" spans="1:10" s="399" customFormat="1">
      <c r="A801" s="400"/>
      <c r="B801" s="401"/>
      <c r="C801" s="429"/>
      <c r="D801" s="478"/>
      <c r="E801" s="478"/>
      <c r="F801" s="464"/>
      <c r="G801" s="464"/>
      <c r="H801" s="464"/>
    </row>
    <row r="802" spans="1:10" s="399" customFormat="1">
      <c r="A802" s="400"/>
      <c r="B802" s="401"/>
      <c r="C802" s="429"/>
      <c r="D802" s="478"/>
      <c r="E802" s="478"/>
      <c r="F802" s="464"/>
      <c r="G802" s="464"/>
      <c r="H802" s="464"/>
    </row>
    <row r="803" spans="1:10" s="399" customFormat="1">
      <c r="A803" s="400"/>
      <c r="B803" s="401"/>
      <c r="C803" s="429"/>
      <c r="D803" s="478"/>
      <c r="E803" s="478"/>
      <c r="F803" s="464"/>
      <c r="G803" s="464"/>
      <c r="H803" s="464"/>
    </row>
    <row r="804" spans="1:10" s="399" customFormat="1">
      <c r="A804" s="400"/>
      <c r="B804" s="401"/>
      <c r="C804" s="429"/>
      <c r="D804" s="478"/>
      <c r="E804" s="478"/>
      <c r="F804" s="464"/>
      <c r="G804" s="464"/>
      <c r="H804" s="464"/>
    </row>
    <row r="805" spans="1:10" s="399" customFormat="1">
      <c r="A805" s="400"/>
      <c r="B805" s="401"/>
      <c r="C805" s="429"/>
      <c r="D805" s="478"/>
      <c r="E805" s="478"/>
      <c r="F805" s="464"/>
      <c r="G805" s="464"/>
      <c r="H805" s="464"/>
    </row>
    <row r="806" spans="1:10" s="399" customFormat="1">
      <c r="A806" s="400"/>
      <c r="B806" s="401"/>
      <c r="C806" s="429"/>
      <c r="D806" s="478"/>
      <c r="E806" s="478"/>
      <c r="F806" s="464"/>
      <c r="G806" s="464"/>
      <c r="H806" s="464"/>
    </row>
    <row r="807" spans="1:10" s="399" customFormat="1">
      <c r="A807" s="400"/>
      <c r="B807" s="401"/>
      <c r="C807" s="501"/>
      <c r="D807" s="478"/>
      <c r="E807" s="489"/>
      <c r="F807" s="464"/>
      <c r="G807" s="464"/>
      <c r="H807" s="464"/>
    </row>
    <row r="808" spans="1:10" s="399" customFormat="1">
      <c r="A808" s="400"/>
      <c r="B808" s="401"/>
      <c r="C808" s="429"/>
      <c r="D808" s="478"/>
      <c r="E808" s="489"/>
      <c r="F808" s="464"/>
      <c r="G808" s="464"/>
      <c r="H808" s="464"/>
    </row>
    <row r="809" spans="1:10" s="399" customFormat="1">
      <c r="A809" s="400"/>
      <c r="B809" s="401"/>
      <c r="C809" s="429"/>
      <c r="D809" s="478"/>
      <c r="E809" s="489"/>
      <c r="F809" s="464"/>
      <c r="G809" s="464"/>
      <c r="H809" s="464"/>
    </row>
    <row r="810" spans="1:10" s="399" customFormat="1">
      <c r="A810" s="400"/>
      <c r="B810" s="401"/>
      <c r="C810" s="429"/>
      <c r="D810" s="478"/>
      <c r="E810" s="489"/>
      <c r="F810" s="464"/>
      <c r="G810" s="464"/>
      <c r="H810" s="464"/>
    </row>
    <row r="811" spans="1:10" s="399" customFormat="1">
      <c r="A811" s="400"/>
      <c r="B811" s="401"/>
      <c r="C811" s="429"/>
      <c r="D811" s="478"/>
      <c r="E811" s="489"/>
      <c r="F811" s="464"/>
      <c r="G811" s="464"/>
      <c r="H811" s="464"/>
    </row>
    <row r="812" spans="1:10" s="399" customFormat="1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10" s="399" customFormat="1">
      <c r="A814" s="400"/>
      <c r="B814" s="401"/>
      <c r="C814" s="429"/>
      <c r="D814" s="483"/>
      <c r="E814" s="489"/>
      <c r="F814" s="464"/>
      <c r="G814" s="464"/>
      <c r="H814" s="464"/>
    </row>
    <row r="815" spans="1:10" s="399" customFormat="1">
      <c r="A815" s="400"/>
      <c r="B815" s="401"/>
      <c r="C815" s="429"/>
      <c r="D815" s="478"/>
      <c r="E815" s="489"/>
      <c r="F815" s="464"/>
      <c r="G815" s="464"/>
      <c r="H815" s="464"/>
    </row>
    <row r="816" spans="1:10" s="399" customFormat="1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.6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9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9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9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9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9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9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9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9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9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9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9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9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9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9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9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9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9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9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9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9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9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9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9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9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9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9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9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9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9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9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9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9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9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9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9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9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9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10.1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9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9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9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9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9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9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9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9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10.1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10.1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9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9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9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9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9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9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9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9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9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9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9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9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9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9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9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9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9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9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9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9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9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9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9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9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9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9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9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9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9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9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9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9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9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9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9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9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9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9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9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9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9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9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9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9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.6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.6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9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9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9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9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9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9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9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9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9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9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9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9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9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9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9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9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9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9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9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9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9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9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9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9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9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.6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10.1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4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9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4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4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9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9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9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10.1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3.1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10.1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4499999999999993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9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9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9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9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9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9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9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9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9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9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9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9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10.1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9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9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9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9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>
      <c r="A1584" s="480"/>
      <c r="B1584" s="401"/>
      <c r="C1584" s="429"/>
      <c r="D1584" s="478"/>
      <c r="E1584" s="478"/>
      <c r="F1584" s="479"/>
      <c r="G1584" s="464"/>
      <c r="H1584" s="464"/>
    </row>
    <row r="1585" spans="1:10" s="399" customFormat="1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10" s="399" customFormat="1">
      <c r="A1587" s="480"/>
      <c r="B1587" s="401"/>
      <c r="C1587" s="429"/>
      <c r="D1587" s="478"/>
      <c r="E1587" s="478"/>
      <c r="F1587" s="479"/>
      <c r="G1587" s="464"/>
      <c r="H1587" s="464"/>
    </row>
    <row r="1588" spans="1:10" s="399" customFormat="1">
      <c r="A1588" s="480"/>
      <c r="B1588" s="401"/>
      <c r="C1588" s="429"/>
      <c r="D1588" s="478"/>
      <c r="E1588" s="478"/>
      <c r="F1588" s="485"/>
      <c r="G1588" s="464"/>
      <c r="H1588" s="464"/>
    </row>
    <row r="1589" spans="1:10" s="399" customFormat="1">
      <c r="A1589" s="480"/>
      <c r="B1589" s="401"/>
      <c r="C1589" s="429"/>
      <c r="D1589" s="478"/>
      <c r="E1589" s="478"/>
      <c r="F1589" s="464"/>
      <c r="G1589" s="464"/>
      <c r="H1589" s="464"/>
    </row>
    <row r="1590" spans="1:10" s="399" customFormat="1">
      <c r="A1590" s="480"/>
      <c r="B1590" s="401"/>
      <c r="C1590" s="429"/>
      <c r="D1590" s="478"/>
      <c r="E1590" s="489"/>
      <c r="F1590" s="479"/>
      <c r="G1590" s="464"/>
      <c r="H1590" s="464"/>
    </row>
    <row r="1591" spans="1:10" s="399" customFormat="1">
      <c r="A1591" s="480"/>
      <c r="B1591" s="401"/>
      <c r="C1591" s="429"/>
      <c r="D1591" s="478"/>
      <c r="E1591" s="478"/>
      <c r="F1591" s="479"/>
      <c r="G1591" s="464"/>
      <c r="H1591" s="464"/>
    </row>
    <row r="1592" spans="1:10" s="399" customFormat="1">
      <c r="A1592" s="480"/>
      <c r="B1592" s="401"/>
      <c r="C1592" s="429"/>
      <c r="D1592" s="478"/>
      <c r="E1592" s="478"/>
      <c r="F1592" s="479"/>
      <c r="G1592" s="464"/>
      <c r="H1592" s="464"/>
    </row>
    <row r="1593" spans="1:10" s="399" customFormat="1">
      <c r="A1593" s="480"/>
      <c r="B1593" s="401"/>
      <c r="C1593" s="429"/>
      <c r="D1593" s="478"/>
      <c r="E1593" s="478"/>
      <c r="F1593" s="464"/>
      <c r="G1593" s="464"/>
      <c r="H1593" s="464"/>
    </row>
    <row r="1594" spans="1:10" s="399" customFormat="1">
      <c r="A1594" s="480"/>
      <c r="B1594" s="401"/>
      <c r="C1594" s="429"/>
      <c r="D1594" s="478"/>
      <c r="E1594" s="478"/>
      <c r="F1594" s="479"/>
      <c r="G1594" s="464"/>
      <c r="H1594" s="464"/>
    </row>
    <row r="1595" spans="1:10" s="399" customFormat="1">
      <c r="A1595" s="480"/>
      <c r="B1595" s="401"/>
      <c r="C1595" s="429"/>
      <c r="D1595" s="478"/>
      <c r="E1595" s="478"/>
      <c r="F1595" s="479"/>
      <c r="G1595" s="464"/>
      <c r="H1595" s="464"/>
    </row>
    <row r="1596" spans="1:10" s="399" customFormat="1">
      <c r="A1596" s="480"/>
      <c r="B1596" s="401"/>
      <c r="C1596" s="429"/>
      <c r="D1596" s="478"/>
      <c r="E1596" s="478"/>
      <c r="F1596" s="479"/>
      <c r="G1596" s="464"/>
      <c r="H1596" s="464"/>
    </row>
    <row r="1597" spans="1:10" s="399" customFormat="1">
      <c r="A1597" s="480"/>
      <c r="B1597" s="401"/>
      <c r="C1597" s="429"/>
      <c r="D1597" s="478"/>
      <c r="E1597" s="478"/>
      <c r="F1597" s="479"/>
      <c r="G1597" s="464"/>
      <c r="H1597" s="464"/>
    </row>
    <row r="1598" spans="1:10" s="399" customFormat="1">
      <c r="A1598" s="480"/>
      <c r="B1598" s="401"/>
      <c r="C1598" s="429"/>
      <c r="D1598" s="490"/>
      <c r="E1598" s="478"/>
      <c r="F1598" s="464"/>
      <c r="G1598" s="464"/>
      <c r="H1598" s="464"/>
    </row>
    <row r="1599" spans="1:10" s="399" customFormat="1">
      <c r="A1599" s="480"/>
      <c r="B1599" s="401"/>
      <c r="C1599" s="429"/>
      <c r="D1599" s="478"/>
      <c r="E1599" s="478"/>
      <c r="F1599" s="464"/>
      <c r="G1599" s="464"/>
      <c r="H1599" s="464"/>
    </row>
    <row r="1600" spans="1:10" s="399" customFormat="1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9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4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>
      <c r="A1744" s="550"/>
      <c r="B1744" s="527"/>
      <c r="C1744" s="527"/>
      <c r="D1744" s="527"/>
      <c r="E1744" s="527"/>
      <c r="F1744" s="510"/>
      <c r="G1744" s="510"/>
      <c r="H1744" s="510"/>
    </row>
    <row r="1745" spans="1:9" s="399" customFormat="1">
      <c r="A1745" s="480"/>
      <c r="B1745" s="401"/>
      <c r="C1745" s="429"/>
      <c r="D1745" s="401"/>
      <c r="E1745" s="401"/>
      <c r="F1745" s="479"/>
      <c r="G1745" s="464"/>
      <c r="H1745" s="464"/>
    </row>
    <row r="1746" spans="1:9" s="399" customFormat="1">
      <c r="A1746" s="486"/>
      <c r="B1746" s="401"/>
      <c r="C1746" s="429"/>
      <c r="D1746" s="401"/>
      <c r="E1746" s="429"/>
      <c r="F1746" s="479"/>
      <c r="G1746" s="464"/>
      <c r="H1746" s="464"/>
    </row>
    <row r="1747" spans="1:9" s="399" customFormat="1">
      <c r="A1747" s="486"/>
      <c r="B1747" s="401"/>
      <c r="C1747" s="429"/>
      <c r="D1747" s="401"/>
      <c r="E1747" s="429"/>
      <c r="F1747" s="479"/>
      <c r="G1747" s="464"/>
      <c r="H1747" s="464"/>
    </row>
    <row r="1748" spans="1:9" s="399" customFormat="1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9" s="399" customFormat="1">
      <c r="A1750" s="486"/>
      <c r="B1750" s="401"/>
      <c r="C1750" s="429"/>
      <c r="D1750" s="478"/>
      <c r="E1750" s="478"/>
      <c r="F1750" s="479"/>
      <c r="G1750" s="464"/>
      <c r="H1750" s="464"/>
    </row>
    <row r="1751" spans="1:9" s="399" customFormat="1">
      <c r="A1751" s="486"/>
      <c r="B1751" s="401"/>
      <c r="C1751" s="429"/>
      <c r="D1751" s="478"/>
      <c r="E1751" s="478"/>
      <c r="F1751" s="479"/>
      <c r="G1751" s="464"/>
      <c r="H1751" s="464"/>
    </row>
    <row r="1752" spans="1:9" s="399" customFormat="1">
      <c r="A1752" s="486"/>
      <c r="B1752" s="401"/>
      <c r="C1752" s="429"/>
      <c r="D1752" s="478"/>
      <c r="E1752" s="478"/>
      <c r="F1752" s="479"/>
      <c r="G1752" s="464"/>
      <c r="H1752" s="464"/>
    </row>
    <row r="1753" spans="1:9" s="399" customFormat="1">
      <c r="A1753" s="486"/>
      <c r="B1753" s="401"/>
      <c r="C1753" s="429"/>
      <c r="D1753" s="478"/>
      <c r="E1753" s="478"/>
      <c r="F1753" s="479"/>
      <c r="G1753" s="464"/>
      <c r="H1753" s="464"/>
    </row>
    <row r="1754" spans="1:9" s="399" customFormat="1">
      <c r="A1754" s="486"/>
      <c r="B1754" s="401"/>
      <c r="C1754" s="429"/>
      <c r="D1754" s="478"/>
      <c r="E1754" s="478"/>
      <c r="F1754" s="479"/>
      <c r="G1754" s="464"/>
      <c r="H1754" s="464"/>
    </row>
    <row r="1755" spans="1:9" s="399" customFormat="1">
      <c r="A1755" s="480"/>
      <c r="B1755" s="401"/>
      <c r="C1755" s="429"/>
      <c r="D1755" s="478"/>
      <c r="E1755" s="478"/>
      <c r="F1755" s="479"/>
      <c r="G1755" s="464"/>
      <c r="H1755" s="464"/>
    </row>
    <row r="1756" spans="1:9" s="399" customFormat="1">
      <c r="A1756" s="480"/>
      <c r="B1756" s="401"/>
      <c r="C1756" s="429"/>
      <c r="D1756" s="478"/>
      <c r="E1756" s="478"/>
      <c r="F1756" s="479"/>
      <c r="G1756" s="464"/>
      <c r="H1756" s="464"/>
    </row>
    <row r="1757" spans="1:9" s="399" customFormat="1">
      <c r="A1757" s="480"/>
      <c r="B1757" s="401"/>
      <c r="C1757" s="429"/>
      <c r="D1757" s="478"/>
      <c r="E1757" s="478"/>
      <c r="F1757" s="479"/>
      <c r="G1757" s="464"/>
      <c r="H1757" s="464"/>
    </row>
    <row r="1758" spans="1:9" s="399" customFormat="1">
      <c r="A1758" s="480"/>
      <c r="B1758" s="401"/>
      <c r="C1758" s="429"/>
      <c r="D1758" s="478"/>
      <c r="E1758" s="478"/>
      <c r="F1758" s="479"/>
      <c r="G1758" s="464"/>
      <c r="H1758" s="464"/>
    </row>
    <row r="1759" spans="1:9" s="399" customFormat="1">
      <c r="A1759" s="480"/>
      <c r="B1759" s="401"/>
      <c r="C1759" s="429"/>
      <c r="D1759" s="478"/>
      <c r="E1759" s="478"/>
      <c r="F1759" s="479"/>
      <c r="G1759" s="464"/>
      <c r="H1759" s="464"/>
    </row>
    <row r="1760" spans="1:9" s="399" customFormat="1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3.1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4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>
      <c r="A1888" s="480"/>
      <c r="B1888" s="522"/>
      <c r="C1888" s="522"/>
      <c r="D1888" s="522"/>
      <c r="E1888" s="522"/>
      <c r="F1888" s="464"/>
      <c r="G1888" s="464"/>
      <c r="H1888" s="464"/>
    </row>
    <row r="1889" spans="1:10" s="399" customFormat="1">
      <c r="A1889" s="480"/>
      <c r="B1889" s="522"/>
      <c r="C1889" s="522"/>
      <c r="D1889" s="522"/>
      <c r="E1889" s="522"/>
      <c r="F1889" s="464"/>
      <c r="G1889" s="464"/>
      <c r="H1889" s="464"/>
    </row>
    <row r="1890" spans="1:10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10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10" s="399" customFormat="1" ht="12.9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10" s="399" customFormat="1" ht="12.9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10" s="399" customFormat="1">
      <c r="A1896" s="480"/>
      <c r="B1896" s="401"/>
      <c r="C1896" s="429"/>
      <c r="D1896" s="490"/>
      <c r="E1896" s="489"/>
      <c r="F1896" s="485"/>
      <c r="G1896" s="464"/>
      <c r="H1896" s="464"/>
    </row>
    <row r="1897" spans="1:10" s="399" customFormat="1">
      <c r="A1897" s="480"/>
      <c r="B1897" s="401"/>
      <c r="C1897" s="429"/>
      <c r="D1897" s="490"/>
      <c r="E1897" s="478"/>
      <c r="F1897" s="485"/>
      <c r="G1897" s="464"/>
      <c r="H1897" s="464"/>
    </row>
    <row r="1898" spans="1:10" s="399" customFormat="1">
      <c r="A1898" s="480"/>
      <c r="B1898" s="401"/>
      <c r="C1898" s="429"/>
      <c r="D1898" s="490"/>
      <c r="E1898" s="478"/>
      <c r="F1898" s="485"/>
      <c r="G1898" s="464"/>
      <c r="H1898" s="464"/>
    </row>
    <row r="1899" spans="1:10" s="399" customFormat="1">
      <c r="A1899" s="480"/>
      <c r="B1899" s="401"/>
      <c r="C1899" s="429"/>
      <c r="D1899" s="490"/>
      <c r="E1899" s="478"/>
      <c r="F1899" s="485"/>
      <c r="G1899" s="464"/>
      <c r="H1899" s="464"/>
    </row>
    <row r="1900" spans="1:10" s="399" customFormat="1">
      <c r="A1900" s="480"/>
      <c r="B1900" s="401"/>
      <c r="C1900" s="429"/>
      <c r="D1900" s="490"/>
      <c r="E1900" s="478"/>
      <c r="F1900" s="485"/>
      <c r="G1900" s="464"/>
      <c r="H1900" s="464"/>
    </row>
    <row r="1901" spans="1:10" s="399" customFormat="1">
      <c r="A1901" s="480"/>
      <c r="B1901" s="401"/>
      <c r="C1901" s="429"/>
      <c r="D1901" s="490"/>
      <c r="E1901" s="489"/>
      <c r="F1901" s="485"/>
      <c r="G1901" s="464"/>
      <c r="H1901" s="464"/>
    </row>
    <row r="1902" spans="1:10" s="399" customFormat="1">
      <c r="A1902" s="480"/>
      <c r="B1902" s="401"/>
      <c r="C1902" s="429"/>
      <c r="D1902" s="490"/>
      <c r="E1902" s="478"/>
      <c r="F1902" s="485"/>
      <c r="G1902" s="464"/>
      <c r="H1902" s="464"/>
    </row>
    <row r="1903" spans="1:10" s="399" customFormat="1">
      <c r="A1903" s="480"/>
      <c r="B1903" s="401"/>
      <c r="C1903" s="429"/>
      <c r="D1903" s="478"/>
      <c r="E1903" s="478"/>
      <c r="F1903" s="485"/>
      <c r="G1903" s="464"/>
      <c r="H1903" s="464"/>
    </row>
    <row r="1904" spans="1:10" s="399" customFormat="1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9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9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9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9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9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9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9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9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10.1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10.1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9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9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9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9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9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9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9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9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9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9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9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9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9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9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9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9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9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9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9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9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9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4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4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9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9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9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9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9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9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9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9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9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9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9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9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10.1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9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9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9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9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9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9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9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9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9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9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9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9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9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9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9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9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9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9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9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9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9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9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9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>
      <c r="A2096" s="480"/>
      <c r="B2096" s="488"/>
      <c r="C2096" s="429"/>
      <c r="D2096" s="478"/>
      <c r="E2096" s="483"/>
      <c r="F2096" s="464"/>
      <c r="G2096" s="464"/>
      <c r="H2096" s="464"/>
    </row>
    <row r="2097" spans="1:11" s="399" customFormat="1">
      <c r="A2097" s="480"/>
      <c r="B2097" s="488"/>
      <c r="C2097" s="429"/>
      <c r="D2097" s="478"/>
      <c r="E2097" s="483"/>
      <c r="F2097" s="464"/>
      <c r="G2097" s="464"/>
      <c r="H2097" s="464"/>
    </row>
    <row r="2098" spans="1:11" s="399" customFormat="1">
      <c r="A2098" s="480"/>
      <c r="B2098" s="488"/>
      <c r="C2098" s="429"/>
      <c r="D2098" s="478"/>
      <c r="E2098" s="483"/>
      <c r="F2098" s="464"/>
      <c r="G2098" s="464"/>
      <c r="H2098" s="464"/>
    </row>
    <row r="2099" spans="1:11" s="399" customFormat="1">
      <c r="A2099" s="480"/>
      <c r="B2099" s="488"/>
      <c r="C2099" s="429"/>
      <c r="D2099" s="478"/>
      <c r="E2099" s="483"/>
      <c r="F2099" s="464"/>
      <c r="G2099" s="464"/>
      <c r="H2099" s="464"/>
    </row>
    <row r="2100" spans="1:11" s="399" customFormat="1">
      <c r="A2100" s="480"/>
      <c r="B2100" s="488"/>
      <c r="C2100" s="429"/>
      <c r="D2100" s="478"/>
      <c r="E2100" s="483"/>
      <c r="F2100" s="464"/>
      <c r="G2100" s="464"/>
      <c r="H2100" s="464"/>
    </row>
    <row r="2101" spans="1:11" s="399" customFormat="1">
      <c r="A2101" s="480"/>
      <c r="B2101" s="488"/>
      <c r="C2101" s="429"/>
      <c r="D2101" s="478"/>
      <c r="E2101" s="483"/>
      <c r="F2101" s="464"/>
      <c r="G2101" s="464"/>
      <c r="H2101" s="464"/>
    </row>
    <row r="2102" spans="1:11" s="399" customFormat="1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11" s="399" customFormat="1">
      <c r="A2104" s="480"/>
      <c r="B2104" s="488"/>
      <c r="C2104" s="429"/>
      <c r="D2104" s="478"/>
      <c r="E2104" s="483"/>
      <c r="F2104" s="464"/>
      <c r="G2104" s="464"/>
      <c r="H2104" s="464"/>
    </row>
    <row r="2105" spans="1:11" s="399" customFormat="1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3.1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11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11" s="399" customFormat="1">
      <c r="A2108" s="480"/>
      <c r="B2108" s="488"/>
      <c r="C2108" s="429"/>
      <c r="D2108" s="429"/>
      <c r="E2108" s="401"/>
      <c r="F2108" s="522"/>
      <c r="G2108" s="522"/>
      <c r="H2108" s="522"/>
    </row>
    <row r="2109" spans="1:11" s="399" customFormat="1">
      <c r="A2109" s="522"/>
      <c r="B2109" s="522"/>
      <c r="C2109" s="522"/>
      <c r="D2109" s="522"/>
      <c r="E2109" s="522"/>
      <c r="F2109" s="522"/>
      <c r="G2109" s="522"/>
      <c r="H2109" s="522"/>
    </row>
    <row r="2110" spans="1:11" s="399" customFormat="1" ht="18.75">
      <c r="A2110" s="568"/>
      <c r="B2110" s="568"/>
      <c r="C2110" s="569"/>
      <c r="F2110" s="570"/>
      <c r="G2110" s="571"/>
      <c r="H2110" s="571"/>
    </row>
    <row r="2111" spans="1:11" s="399" customFormat="1"/>
    <row r="2112" spans="1:11" s="399" customFormat="1"/>
    <row r="2113" s="399" customFormat="1"/>
    <row r="2114" s="399" customFormat="1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INV.ACT.FIJOS 2013</vt:lpstr>
      <vt:lpstr>INV.ACT.MOB. Y EQS 31 DIC-2014</vt:lpstr>
      <vt:lpstr>INV.ACT. MOB Y EQ. 2017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04</dc:creator>
  <cp:lastModifiedBy>Contabilidad</cp:lastModifiedBy>
  <cp:lastPrinted>2015-04-16T14:23:48Z</cp:lastPrinted>
  <dcterms:created xsi:type="dcterms:W3CDTF">2014-04-08T15:05:29Z</dcterms:created>
  <dcterms:modified xsi:type="dcterms:W3CDTF">2017-06-08T14:29:58Z</dcterms:modified>
</cp:coreProperties>
</file>