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2"/>
  </bookViews>
  <sheets>
    <sheet name="INV.ACT.FIJOS 2013" sheetId="1" state="hidden" r:id="rId1"/>
    <sheet name="INV.ACT.MOB. Y EQS 31 DIC-2014" sheetId="2" state="hidden" r:id="rId2"/>
    <sheet name="INV.ACT. MOB Y EQ. 2016" sheetId="3" r:id="rId3"/>
    <sheet name="Hoja1" sheetId="4" state="hidden" r:id="rId4"/>
    <sheet name="Hoja2" sheetId="5" state="hidden" r:id="rId5"/>
    <sheet name="Hoja3" sheetId="6" state="hidden" r:id="rId6"/>
  </sheets>
  <definedNames/>
  <calcPr fullCalcOnLoad="1"/>
</workbook>
</file>

<file path=xl/sharedStrings.xml><?xml version="1.0" encoding="utf-8"?>
<sst xmlns="http://schemas.openxmlformats.org/spreadsheetml/2006/main" count="6393" uniqueCount="2934">
  <si>
    <t>CONSEJO NACIONAL DE DROGAS</t>
  </si>
  <si>
    <t>DEPRECIACION DE ACTIVOS FIJOS POR DEPARTAMENTOS</t>
  </si>
  <si>
    <t>AL 31 DE DICIEMBRE DEL 2013</t>
  </si>
  <si>
    <t>VALORES EN RD$</t>
  </si>
  <si>
    <t>FECHA</t>
  </si>
  <si>
    <t>CANTIDAD</t>
  </si>
  <si>
    <t>DESCRIPCION</t>
  </si>
  <si>
    <t>MARCA</t>
  </si>
  <si>
    <t>MODELO</t>
  </si>
  <si>
    <t>VALOR</t>
  </si>
  <si>
    <t>DEPREC. ANUAL</t>
  </si>
  <si>
    <t>DEPREC. MENS.</t>
  </si>
  <si>
    <t xml:space="preserve"> </t>
  </si>
  <si>
    <t>Sharp</t>
  </si>
  <si>
    <t>Escritorio Ejecut.de 3 gav. Caoba</t>
  </si>
  <si>
    <t>Credenza en caoba 2 puertas</t>
  </si>
  <si>
    <t>Porta safacon en caoba</t>
  </si>
  <si>
    <t>Butacas para visitas con brazos</t>
  </si>
  <si>
    <t>B.I.</t>
  </si>
  <si>
    <t>en caoba, color verde en piel</t>
  </si>
  <si>
    <t xml:space="preserve">Caja de seguridad </t>
  </si>
  <si>
    <t>Master</t>
  </si>
  <si>
    <t>Aire acondicionado tipo Split 24,000BTU</t>
  </si>
  <si>
    <t>AMERICAN</t>
  </si>
  <si>
    <t>Astas de bandera en madera en pino</t>
  </si>
  <si>
    <t xml:space="preserve">Printer </t>
  </si>
  <si>
    <t>HP</t>
  </si>
  <si>
    <t>DESHOVET 840C</t>
  </si>
  <si>
    <t>Juego de mesa (1 de centro y (2)</t>
  </si>
  <si>
    <t>para los lados) en caoba</t>
  </si>
  <si>
    <t>Mesa para computadora en forma en torre</t>
  </si>
  <si>
    <t>Sillones con brazos en caoba forrado en tela</t>
  </si>
  <si>
    <t>reloj en hierro color bronce</t>
  </si>
  <si>
    <t xml:space="preserve">Monitor </t>
  </si>
  <si>
    <t>Dell</t>
  </si>
  <si>
    <t>Fax</t>
  </si>
  <si>
    <t>Sofa en tela de (2) asientos color verde</t>
  </si>
  <si>
    <t>Masiel</t>
  </si>
  <si>
    <t>ENMARCADO CON EL ESCUDO NACIONAL</t>
  </si>
  <si>
    <t>DEPARTAMENTO:   PRESIDENCIA</t>
  </si>
  <si>
    <t>CPU</t>
  </si>
  <si>
    <t>BF9L5CI</t>
  </si>
  <si>
    <t>UPS</t>
  </si>
  <si>
    <t>Centralion</t>
  </si>
  <si>
    <t>Sillón Ejecutivo en piel con brazos</t>
  </si>
  <si>
    <t>Mesa de caoba de tres patas</t>
  </si>
  <si>
    <t xml:space="preserve">Inversor </t>
  </si>
  <si>
    <t>TRIPLINE</t>
  </si>
  <si>
    <t>ARCHIVO DE (2) GVTA COLOR GRIS METAL 8 1/2X11</t>
  </si>
  <si>
    <t>MESA DE COMPUTADORA EN CAOBA</t>
  </si>
  <si>
    <t>Sillas Secretarial color negro s/brazos</t>
  </si>
  <si>
    <t xml:space="preserve">Un armario de metal tamaño </t>
  </si>
  <si>
    <t>18x13x72 de 2 puertas</t>
  </si>
  <si>
    <t>Archivos en metal de 3 y 4 gavetas</t>
  </si>
  <si>
    <t>Extintor de 10 lbs.</t>
  </si>
  <si>
    <t>Amerex</t>
  </si>
  <si>
    <t>Mueble de (3) color marron en tela</t>
  </si>
  <si>
    <t>Mueble de (2) color marron en tela</t>
  </si>
  <si>
    <t>Juego  de mesa en caoba (1) centro rectangular</t>
  </si>
  <si>
    <t>(2) laterales cuadrada</t>
  </si>
  <si>
    <t>T.V  LCD</t>
  </si>
  <si>
    <t>LG</t>
  </si>
  <si>
    <t>M/32LH20R 32HD</t>
  </si>
  <si>
    <t>DVD</t>
  </si>
  <si>
    <t>Tecnomaster</t>
  </si>
  <si>
    <t>Repisa en caoba tipo librero C/compartimiento</t>
  </si>
  <si>
    <t>Tarro  en caoba</t>
  </si>
  <si>
    <t>DELL</t>
  </si>
  <si>
    <t>MONITOR LCD 18"</t>
  </si>
  <si>
    <t>IMPRESORA MULTIUSO</t>
  </si>
  <si>
    <t>UPS DE 500WATTS</t>
  </si>
  <si>
    <t>SMART</t>
  </si>
  <si>
    <t>CENTRA</t>
  </si>
  <si>
    <t>SILLON SEMI-EJEC. NEGRO EN PIEL</t>
  </si>
  <si>
    <t>ESCRITORIO C/TOPE EN HAYA 28X48</t>
  </si>
  <si>
    <t>RADIO PORTATIL TOCA CASSETTE Y DVD</t>
  </si>
  <si>
    <t>PHILLIPP</t>
  </si>
  <si>
    <t>Ubic. En Dep. Almacen</t>
  </si>
  <si>
    <t>Total</t>
  </si>
  <si>
    <t>Nevera Botellero</t>
  </si>
  <si>
    <t>Universal</t>
  </si>
  <si>
    <t>Abanico de Pedestal</t>
  </si>
  <si>
    <t xml:space="preserve">Librero en caoba de 4 divisiones </t>
  </si>
  <si>
    <t>Televisor de 19"</t>
  </si>
  <si>
    <t>Sony</t>
  </si>
  <si>
    <t>KV219310</t>
  </si>
  <si>
    <t>Butacas para visita con brazos color negro</t>
  </si>
  <si>
    <t>Mueble para computadora en forma de torre</t>
  </si>
  <si>
    <t xml:space="preserve">Credenza de dos puertas en caoba C/tope de cristal   </t>
  </si>
  <si>
    <t>Monitor</t>
  </si>
  <si>
    <t>PRISCILA</t>
  </si>
  <si>
    <t>Omega 600</t>
  </si>
  <si>
    <t>DEL OPTIPLEX</t>
  </si>
  <si>
    <t>SILLON SECRET. C/BRAZOS C/NEGRO EN PIEL</t>
  </si>
  <si>
    <t>MONITOR  18"</t>
  </si>
  <si>
    <t>LCD</t>
  </si>
  <si>
    <t>ESCRITORIO EN PINO C/MARRON (3) GAVETAS</t>
  </si>
  <si>
    <t>DEPARTAMENTO:   ASISTENTE DEL PRESIDENTE</t>
  </si>
  <si>
    <t>52xmax</t>
  </si>
  <si>
    <t>Mueble para computadora en forma</t>
  </si>
  <si>
    <t>de torre color caoba</t>
  </si>
  <si>
    <t xml:space="preserve">Escritorio en pino pintado color </t>
  </si>
  <si>
    <t>caoba de dos gavetas</t>
  </si>
  <si>
    <t>Mesa de centro color caoba</t>
  </si>
  <si>
    <t>con tope de cristal</t>
  </si>
  <si>
    <t>Mesa para maquina de escribir</t>
  </si>
  <si>
    <t>Archivos de metal de( 4) gavetas 8 1/2x 11</t>
  </si>
  <si>
    <t>Sillon forrado en tela para (3) personas C/verde</t>
  </si>
  <si>
    <t>Sillon forrado en tela para (2) personas C/verde</t>
  </si>
  <si>
    <t>Sillones C/brazos en caoba en tela verde</t>
  </si>
  <si>
    <t>Printer</t>
  </si>
  <si>
    <t>D1560</t>
  </si>
  <si>
    <t>AOC</t>
  </si>
  <si>
    <t>CT7009</t>
  </si>
  <si>
    <t xml:space="preserve">ESCRITRIO CON TOPE EN HAYA 28X48 </t>
  </si>
  <si>
    <t>SILLON SEMI-EJEC.EN TELA NEGRA S/BRAZOS</t>
  </si>
  <si>
    <t xml:space="preserve">MAQUINA DE ESCRIBIR </t>
  </si>
  <si>
    <t>PANASONIC</t>
  </si>
  <si>
    <t>KX-E2020</t>
  </si>
  <si>
    <t>UPS  500WATTS</t>
  </si>
  <si>
    <t>MONITOR DE 18"</t>
  </si>
  <si>
    <t>ESCRITORIO EN CAOBA C/BASE T/PILARES</t>
  </si>
  <si>
    <t>DEPARTAMENTO:   SALA DE ESPERA EN PRESIDENCIA</t>
  </si>
  <si>
    <t>Mesa en caoba tamaño 11 pie de</t>
  </si>
  <si>
    <t>Aire acondicionado Split</t>
  </si>
  <si>
    <t>Coleman</t>
  </si>
  <si>
    <t>Cuadro con logo del CND</t>
  </si>
  <si>
    <t>Sillas ejecutivas color azul oscuro C/brazos</t>
  </si>
  <si>
    <t xml:space="preserve">Astas de madera en pino C/caoba. </t>
  </si>
  <si>
    <t>Mesa Decorativa de cedro (4)patas</t>
  </si>
  <si>
    <t>Mueble en caoba para DVD, con puertas de cristal y gavetas</t>
  </si>
  <si>
    <t>en sheet board</t>
  </si>
  <si>
    <t>Televisor de 27"</t>
  </si>
  <si>
    <t>Zenith</t>
  </si>
  <si>
    <t>SY27514</t>
  </si>
  <si>
    <t>Televisor de 42" plasma</t>
  </si>
  <si>
    <t>42pg20r</t>
  </si>
  <si>
    <t>Sillones para visita color negro en vinil</t>
  </si>
  <si>
    <t>DEPARTAMENTO:   SALON DE CONFERENCIA</t>
  </si>
  <si>
    <t>Mesas para computadoras color gris</t>
  </si>
  <si>
    <t>Sillas Secretarial color negro  s/negro</t>
  </si>
  <si>
    <t>Monitor LCD</t>
  </si>
  <si>
    <t>HP Laser Jet</t>
  </si>
  <si>
    <t>Sacapunta electrico</t>
  </si>
  <si>
    <t>KP310</t>
  </si>
  <si>
    <t>Scaner</t>
  </si>
  <si>
    <t xml:space="preserve">HP </t>
  </si>
  <si>
    <t>Scanjet 3800</t>
  </si>
  <si>
    <t>BROTHER</t>
  </si>
  <si>
    <t>Florero en madera</t>
  </si>
  <si>
    <t>Mesa de esquina de caoba</t>
  </si>
  <si>
    <t>Sillon Secret. c/brazos c/negros en tela</t>
  </si>
  <si>
    <t>Mesa de computadora en formica c/gris (3)dpto.</t>
  </si>
  <si>
    <t xml:space="preserve">Escritorio pintado color caoba de (2) gavetas  </t>
  </si>
  <si>
    <t>DEPARTAMENTO:   SECRETARIAS PRESIDENCIA</t>
  </si>
  <si>
    <t>Escritorio con tope de formica</t>
  </si>
  <si>
    <t>con base de metal sin gavetas</t>
  </si>
  <si>
    <t>Modulo de archivo de 3 gavetas color negro</t>
  </si>
  <si>
    <t xml:space="preserve">Sillon Semi-Ejecutivo C/brazos en vinyl negro </t>
  </si>
  <si>
    <t>Computadora Completa con monitor 17"</t>
  </si>
  <si>
    <t>Optiplex GX 780</t>
  </si>
  <si>
    <t>SMART CENTRA</t>
  </si>
  <si>
    <t>500VA-120V</t>
  </si>
  <si>
    <t>APC</t>
  </si>
  <si>
    <t>IMPRESORA LASER JET</t>
  </si>
  <si>
    <t>con base de metales sin gavetas</t>
  </si>
  <si>
    <t>APC. BACK,UPS de 1200 V.A/120V</t>
  </si>
  <si>
    <t>Archivo de dos gavetas (uno color</t>
  </si>
  <si>
    <t>Master/Omar</t>
  </si>
  <si>
    <t>gris y un color crema</t>
  </si>
  <si>
    <t>Sofá forrado en  leder color azul</t>
  </si>
  <si>
    <t>Mesa para computadora en caoba C/divisiones</t>
  </si>
  <si>
    <t>Monitor color negro</t>
  </si>
  <si>
    <t>COMPAQ</t>
  </si>
  <si>
    <t>CDP 500BTU</t>
  </si>
  <si>
    <t xml:space="preserve">DELL </t>
  </si>
  <si>
    <t>GX 760</t>
  </si>
  <si>
    <t>Impresora</t>
  </si>
  <si>
    <t>CP1215</t>
  </si>
  <si>
    <t>Sillon Semi-Ejecutivo forrado en tela marron</t>
  </si>
  <si>
    <t>con brazos en metal</t>
  </si>
  <si>
    <t>SILLAS DE MADERA</t>
  </si>
  <si>
    <t>Archivo de metal de (4) gavetas c/gris</t>
  </si>
  <si>
    <t>Sala visitas Ofic. Sotano</t>
  </si>
  <si>
    <t>DEPARTAMENTO:   ASISTENTE ASESOR INTERINSTITUCIONAL</t>
  </si>
  <si>
    <t>Escritorio en caoba de 3 gavetas con criatal</t>
  </si>
  <si>
    <t>Credenza con (2) gavetas corrediza en cristal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</si>
  <si>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</si>
  <si>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</si>
  <si>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</si>
  <si>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</si>
  <si>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Archivos de dos gavetas colores crema y 1 gris</t>
  </si>
  <si>
    <t>Sillón ejecutivo tapizado en tela marrón</t>
  </si>
  <si>
    <t>Butacas en metal, tapizado tela negra con brazos</t>
  </si>
  <si>
    <t>Calculadora 12 digitos</t>
  </si>
  <si>
    <t>CS1635A</t>
  </si>
  <si>
    <t>Armario de (2) puertas en metal color gris</t>
  </si>
  <si>
    <t>CPU color negro</t>
  </si>
  <si>
    <t>Impresora color gris</t>
  </si>
  <si>
    <t>Caja fuerte color blanco</t>
  </si>
  <si>
    <t>Sillas color marron con patas de metal</t>
  </si>
  <si>
    <t>Silla color marron C/borde en piel B/ de metal</t>
  </si>
  <si>
    <t>Maquina de encuadernar color gris</t>
  </si>
  <si>
    <t>Lbico Kombo</t>
  </si>
  <si>
    <t>Guillotina (maquina de cortar papel)</t>
  </si>
  <si>
    <t>BOSTON</t>
  </si>
  <si>
    <t>Aire Acondicionado tipo consola split 12 BTU</t>
  </si>
  <si>
    <t>EXCEL</t>
  </si>
  <si>
    <t>SILLON C/BRAZO NEGRO</t>
  </si>
  <si>
    <t>ARCHIVO DE (4) GVTAS EN METAL 8 1/2 X 13</t>
  </si>
  <si>
    <t>DEPARTAMENTO:   OFICINAS DEL ASESOR INTERINSTITUCIONAL (DR. MANUEL HERRERA)</t>
  </si>
  <si>
    <t>DEPARTAMENTO:   DPTO. DE PERSONAL</t>
  </si>
  <si>
    <t>Escritorio en pino de 3 gavetas</t>
  </si>
  <si>
    <t>pintado color caoba</t>
  </si>
  <si>
    <t>Escritorio de 2 gavetas en pino</t>
  </si>
  <si>
    <t>Sillas secretariales color negro S/brazos</t>
  </si>
  <si>
    <t>Silla para visitas c/negro c/brazos</t>
  </si>
  <si>
    <t>Archivos de metal de (4) gavetas 8 1/2x 13</t>
  </si>
  <si>
    <t>Archivos de metal de (5) gavetas.</t>
  </si>
  <si>
    <t>Reloj de pared.</t>
  </si>
  <si>
    <t>Estante de dos puertas y  3 divisiones</t>
  </si>
  <si>
    <t>madera prensada</t>
  </si>
  <si>
    <t>Monitor de 18"</t>
  </si>
  <si>
    <t>Mesa de computadora en sheet board</t>
  </si>
  <si>
    <t>Sillones c/azul c/brazos en madera</t>
  </si>
  <si>
    <t xml:space="preserve">CPU </t>
  </si>
  <si>
    <t>UPS  600WATT</t>
  </si>
  <si>
    <t>OMEGA</t>
  </si>
  <si>
    <t>Mesa de computadora c/tope de vidrio en madera</t>
  </si>
  <si>
    <t>Silla Eject c/brazos c/negro</t>
  </si>
  <si>
    <t>Mesa color gris p/comput.</t>
  </si>
  <si>
    <t>Prestado a Contab.</t>
  </si>
  <si>
    <t>5.875.00</t>
  </si>
  <si>
    <t>Controlador de Acceso a Salida y Ent. Puerta Princ.</t>
  </si>
  <si>
    <t>Sacapunta Electrico</t>
  </si>
  <si>
    <t>Archivo de 3 gavetas color gris modular</t>
  </si>
  <si>
    <t>HP3800</t>
  </si>
  <si>
    <t>SLSD0512</t>
  </si>
  <si>
    <t>Mesa para computadora tipo torre</t>
  </si>
  <si>
    <t>Archivo modular color negro de (3) gavetas</t>
  </si>
  <si>
    <t>Escritorio 28x48 modular tope de haya</t>
  </si>
  <si>
    <t>500 VA</t>
  </si>
  <si>
    <t>790 CORE</t>
  </si>
  <si>
    <t>Aire Acondicionado de 18000btu</t>
  </si>
  <si>
    <t>LENNOX</t>
  </si>
  <si>
    <t>Computadora completa</t>
  </si>
  <si>
    <t>POWER</t>
  </si>
  <si>
    <t>P2035</t>
  </si>
  <si>
    <t>IMPRESORA MULTIFUNCIONAL</t>
  </si>
  <si>
    <t>CANNON</t>
  </si>
  <si>
    <t>L-90</t>
  </si>
  <si>
    <t>SILLON SEMI-EJEC C/ BRAZOS</t>
  </si>
  <si>
    <t>SILLON EJECUTIVO NEGRO EN LEADER</t>
  </si>
  <si>
    <t>SILLA DE ESPERA C/BRAZO C/NEGRO</t>
  </si>
  <si>
    <t>ARCHIVO DE METAL (2) GAVETAS</t>
  </si>
  <si>
    <t>MAQUINA DE ESCRIBIR</t>
  </si>
  <si>
    <t xml:space="preserve">Escritorio con tope de cristal de 4 gavetas en caoba </t>
  </si>
  <si>
    <t>Portatraje en caoba</t>
  </si>
  <si>
    <t>Sillas para visita con brazos en caoba color azul</t>
  </si>
  <si>
    <t>Archivo de metal 2 gavetas 80 1/2 x 11</t>
  </si>
  <si>
    <t>Mesa de computadora de metal</t>
  </si>
  <si>
    <t>Sheet board</t>
  </si>
  <si>
    <t xml:space="preserve"> Sillón ejecutivo negro  en vinil c/brazos </t>
  </si>
  <si>
    <t>DEPARTAMENTO:   UNIDAD DE NOMINA</t>
  </si>
  <si>
    <t>Archivo de 4 gavetas color crema</t>
  </si>
  <si>
    <t>Escritorio de 2 gavetas pintado color caoba</t>
  </si>
  <si>
    <t xml:space="preserve">Mesa para impresora con tope </t>
  </si>
  <si>
    <t>formica color blanco</t>
  </si>
  <si>
    <t>CPU  color negro</t>
  </si>
  <si>
    <t xml:space="preserve">CPU  </t>
  </si>
  <si>
    <t>Epson</t>
  </si>
  <si>
    <t>FX2190</t>
  </si>
  <si>
    <t xml:space="preserve">Calculadora </t>
  </si>
  <si>
    <t>EP-2630G Y G III</t>
  </si>
  <si>
    <t>Silla secretarial color negro C/brazos</t>
  </si>
  <si>
    <t>MONITOR color negro</t>
  </si>
  <si>
    <t xml:space="preserve">Archivo de (4)gavetas gris </t>
  </si>
  <si>
    <t>Spetrum</t>
  </si>
  <si>
    <t>Escritorio de (3)gavetas pintado color caoba</t>
  </si>
  <si>
    <t>Archivo de 5 gavetas color crema</t>
  </si>
  <si>
    <t>SHARP</t>
  </si>
  <si>
    <t>IMPRESORA LASER</t>
  </si>
  <si>
    <t>APEC</t>
  </si>
  <si>
    <t>SILLON EJECT. NEGRO EN LEADER</t>
  </si>
  <si>
    <t>MESITA C/PATA DE METAL</t>
  </si>
  <si>
    <t>TRITURADOR DE PAPELES</t>
  </si>
  <si>
    <t>RED-MASTER</t>
  </si>
  <si>
    <t>Sillas para visitas color negro C/brazos</t>
  </si>
  <si>
    <t>DEPARTAMENTO:   SALON DE CAPACITACION</t>
  </si>
  <si>
    <t>Sillas de hierro y ´plegadiza forradas en vinyl color marron</t>
  </si>
  <si>
    <t>Sillas hierro y fondo de tela</t>
  </si>
  <si>
    <t xml:space="preserve">Sillas plásticas de colores </t>
  </si>
  <si>
    <t>Extintor con capacidad de 10 lbs.</t>
  </si>
  <si>
    <t>Counter en metal y sheet board semi-circular</t>
  </si>
  <si>
    <t>con (1) gaveta</t>
  </si>
  <si>
    <t>Silla para visita con brazos, color negro</t>
  </si>
  <si>
    <t>Mesas plegadizas con superficie</t>
  </si>
  <si>
    <t>en formicas (3 en el salón y 4 cocina)</t>
  </si>
  <si>
    <t xml:space="preserve">Abanico de pedestal </t>
  </si>
  <si>
    <t>AIRZING</t>
  </si>
  <si>
    <t xml:space="preserve">Astas de bandera en caoba pintada en caoba </t>
  </si>
  <si>
    <t>Pizarras magicas en marcos en formica blanca</t>
  </si>
  <si>
    <t>Pizarras magicas en marcos en pino blanca</t>
  </si>
  <si>
    <t>Monitor Lcd 17"</t>
  </si>
  <si>
    <t xml:space="preserve">C P U </t>
  </si>
  <si>
    <t>LOGIC</t>
  </si>
  <si>
    <t xml:space="preserve">Pizarra magica con (3) patas </t>
  </si>
  <si>
    <t>QUARTEL</t>
  </si>
  <si>
    <t>Pantallas</t>
  </si>
  <si>
    <t>DAT-LITE</t>
  </si>
  <si>
    <t>Klip Extrem</t>
  </si>
  <si>
    <t>Mesa redonda en caoba</t>
  </si>
  <si>
    <t xml:space="preserve">MESAS DE METAL C/GRIS </t>
  </si>
  <si>
    <t>T-MADER</t>
  </si>
  <si>
    <t>SILLONES EJECUTIVO EN TELA</t>
  </si>
  <si>
    <t>MESA DE CONFERENCIA  P/20 EN CAOBA</t>
  </si>
  <si>
    <t>PALOS PORTA CORTINA EN CAOBA</t>
  </si>
  <si>
    <t>PIZARRA TIPO MURAL</t>
  </si>
  <si>
    <t>CUADRO ENMARCADA DE JACINTO PEYNADO</t>
  </si>
  <si>
    <t>ASTA PARA BANDERA EN MADERA</t>
  </si>
  <si>
    <t>Podiun de madera de caoba.</t>
  </si>
  <si>
    <t>Retroproyector de transparencia</t>
  </si>
  <si>
    <t>3M</t>
  </si>
  <si>
    <t>Archivo de metal de 4 gavetas 8 1/2 x 13</t>
  </si>
  <si>
    <t>Silla de visita C/brazo color negra en metal</t>
  </si>
  <si>
    <t>Silla secretarial S/brazo color negra</t>
  </si>
  <si>
    <t>Sillon semi ejecutivo C/brazo tela negra</t>
  </si>
  <si>
    <t>Escritorio en pino color caoba (3) gavetas</t>
  </si>
  <si>
    <t>Escritorio en caoba (2)gavetas tope de formica</t>
  </si>
  <si>
    <t>Acondicionadores de aire</t>
  </si>
  <si>
    <t>Marca Carrier</t>
  </si>
  <si>
    <t>Sillas en caoba con asiento en pajilla</t>
  </si>
  <si>
    <t>Power Distribution con dos bocinas grandes</t>
  </si>
  <si>
    <t>Monitor de 18.5" LCD</t>
  </si>
  <si>
    <t>Accer</t>
  </si>
  <si>
    <t xml:space="preserve">UPS de 650watts </t>
  </si>
  <si>
    <t>Omega</t>
  </si>
  <si>
    <t>BEBEDERO</t>
  </si>
  <si>
    <t>TECNOMASTE</t>
  </si>
  <si>
    <t>ABANICOS TIPO CICLON</t>
  </si>
  <si>
    <t>UNIVERSAL</t>
  </si>
  <si>
    <t>BOCINA</t>
  </si>
  <si>
    <t>REHRINGER</t>
  </si>
  <si>
    <t>MESA DE COMPUTADORA C/CAOBA</t>
  </si>
  <si>
    <t>ARCHIVO MODULAR (3) GAVETAS C/NEGRO</t>
  </si>
  <si>
    <t>Pizarra Electronica Interactiva</t>
  </si>
  <si>
    <t>DEPARTAMENTO:   CONSULTORIA JURIDICA</t>
  </si>
  <si>
    <t>Archivos en metal de (5) gavetas 81/2x13</t>
  </si>
  <si>
    <t>Archivos en metal de (5) gavetas  8 1/2x 13.</t>
  </si>
  <si>
    <t>Archivo en metal de (5) gavetas 8 1/2x 13</t>
  </si>
  <si>
    <t>Archivos en metal del (5) gavetas 8 1/2x 13</t>
  </si>
  <si>
    <t>Archivos de 5 gavetas color gris</t>
  </si>
  <si>
    <t>Archivo de 5 gavetas 81/2 x 11 metal</t>
  </si>
  <si>
    <t>Archivos de (2) gavetas</t>
  </si>
  <si>
    <t>Armarios de dos puertas</t>
  </si>
  <si>
    <t xml:space="preserve">Aire acondicionado </t>
  </si>
  <si>
    <t>Mitsubishi Electric</t>
  </si>
  <si>
    <t>MS-24NN</t>
  </si>
  <si>
    <t>Carrier</t>
  </si>
  <si>
    <t>BEBEDERO  BLANCO</t>
  </si>
  <si>
    <t>DAEWO</t>
  </si>
  <si>
    <t>DWC39CN</t>
  </si>
  <si>
    <t>V-570</t>
  </si>
  <si>
    <t>Sillón Ejecutivo color azul</t>
  </si>
  <si>
    <t xml:space="preserve">Sillas para visita forrada en tela </t>
  </si>
  <si>
    <t>color azul con diseño amarillo</t>
  </si>
  <si>
    <t>brazos color caoba</t>
  </si>
  <si>
    <t>Sillas secretariales color negro</t>
  </si>
  <si>
    <t>Servidor  Prolaint Tape Drive Opal</t>
  </si>
  <si>
    <t>SILLONES DE VISITA C/BRAZO EN MADERA</t>
  </si>
  <si>
    <t>Sillas de visita de metal con brazo</t>
  </si>
  <si>
    <t>tapizado en tela color negro</t>
  </si>
  <si>
    <t>Ux-510</t>
  </si>
  <si>
    <t>Sofa color rojo vino para (2) personas</t>
  </si>
  <si>
    <t>Sofa color negro vinyl</t>
  </si>
  <si>
    <t xml:space="preserve">IMPRESORA </t>
  </si>
  <si>
    <t>HP LasetJet</t>
  </si>
  <si>
    <t>P3005DN</t>
  </si>
  <si>
    <t>Mesa de (3) niveles en pino con rueda</t>
  </si>
  <si>
    <t>SILLON SECRETARIAL S/BRAZO</t>
  </si>
  <si>
    <t>Mesa de centro rectangular en caoba (2)patas</t>
  </si>
  <si>
    <t>Extintor de 10 Lbs.</t>
  </si>
  <si>
    <t>MESITA EN MADERA (2) NIVELES P/IMPRESORA</t>
  </si>
  <si>
    <t>Archivo de (4) gavetas 8 1/2x13.</t>
  </si>
  <si>
    <t>Armarios en metal de (2) puertas.</t>
  </si>
  <si>
    <t>Escritorios semi-ejecutivos en pino de (4) gavetas</t>
  </si>
  <si>
    <t>Escritorio tipo L de dos gavetas en pino color caoba</t>
  </si>
  <si>
    <t>Sillón p/ visitante en pino tapizado en tela color gris</t>
  </si>
  <si>
    <t>Sillon para visitante con brazos color negro</t>
  </si>
  <si>
    <t>Sillón Semi-Ejecutivo con brazos color marrón</t>
  </si>
  <si>
    <t>Silla para visita en caoba tapizada en tela color gris</t>
  </si>
  <si>
    <t>Sillón tapizado en tela color gris c/brazos</t>
  </si>
  <si>
    <t>Escritorio 24x 48  Modular tope sheet board</t>
  </si>
  <si>
    <t xml:space="preserve">UPS </t>
  </si>
  <si>
    <t>CDP 500</t>
  </si>
  <si>
    <t xml:space="preserve">Abanico pedestal </t>
  </si>
  <si>
    <t>SANYO</t>
  </si>
  <si>
    <t>(1 con espaldar roto)</t>
  </si>
  <si>
    <t xml:space="preserve">Caja Fuerte grande </t>
  </si>
  <si>
    <t>SAFEGUARDSD107</t>
  </si>
  <si>
    <t>Mesa de esq. De dos niveles en caoba pequeña</t>
  </si>
  <si>
    <t>Credenza en caoba con 2 puertas</t>
  </si>
  <si>
    <t>a los lados y división en e medio</t>
  </si>
  <si>
    <t xml:space="preserve">Aire Acondicionado </t>
  </si>
  <si>
    <t>Mitsubishi</t>
  </si>
  <si>
    <t>Dañado</t>
  </si>
  <si>
    <t xml:space="preserve">Muebles para computadora de </t>
  </si>
  <si>
    <t>esq. Tipo librero en formica</t>
  </si>
  <si>
    <t>Extractor de aire color crema</t>
  </si>
  <si>
    <t>KDK</t>
  </si>
  <si>
    <t>Aire acondicionado  12,000 BTU</t>
  </si>
  <si>
    <t>TGM</t>
  </si>
  <si>
    <t xml:space="preserve">Computadora completa </t>
  </si>
  <si>
    <t>Monitor  (pertenece standares )</t>
  </si>
  <si>
    <t>PHILLIPS</t>
  </si>
  <si>
    <t>MONITORES</t>
  </si>
  <si>
    <t>SILLONES SEMI-EJECUTIVO</t>
  </si>
  <si>
    <t>ESCRITORIOS MODULAR 28X48</t>
  </si>
  <si>
    <t>MONITOR</t>
  </si>
  <si>
    <t>ARCHIVOS AEREO EN METAL</t>
  </si>
  <si>
    <t>SILLON SEMI-EJECUTIVO EN PIEL</t>
  </si>
  <si>
    <t>ESCRITORIO EN CAOBA (5) GAVETAS</t>
  </si>
  <si>
    <t>CRedenza en caoba con 2 GAVETAS</t>
  </si>
  <si>
    <t>SILLON  EJEC. EN LEADER C/BRAZO C/NEGRO</t>
  </si>
  <si>
    <t>ARCHIVO GRIS DE (2) GAVETAS</t>
  </si>
  <si>
    <t>HP LASER JET</t>
  </si>
  <si>
    <t>P1102W</t>
  </si>
  <si>
    <t>Sillon c/brazos c/negro de espera</t>
  </si>
  <si>
    <t>Laptop</t>
  </si>
  <si>
    <t>VOSTRO 1500</t>
  </si>
  <si>
    <t>Escritorio en pino de 5 gavetas</t>
  </si>
  <si>
    <t>Escritorio en forma de L en Caoba</t>
  </si>
  <si>
    <t>con tres gavetas y una puerta</t>
  </si>
  <si>
    <t>SILLONES SEMI-EJEC.C/NEGRO C/FORRO</t>
  </si>
  <si>
    <t>Compaq</t>
  </si>
  <si>
    <t>Sillon semi ejecutivo en vinyl negro C/brazo</t>
  </si>
  <si>
    <t>Escritorio de (2)gavetas sheet board color marron</t>
  </si>
  <si>
    <t xml:space="preserve">Mesa tipo modular </t>
  </si>
  <si>
    <t>ARCHIVO AEREO EN METAL</t>
  </si>
  <si>
    <t>SILLAS C/BRAZO EN MADERA GRIS</t>
  </si>
  <si>
    <t>AIRE ACONDICIONADO 12000 BTU</t>
  </si>
  <si>
    <t>AS-24 Y AS-18</t>
  </si>
  <si>
    <t>ABANICO DE PEDESTAL BLANCO</t>
  </si>
  <si>
    <t>TECNOMASTER</t>
  </si>
  <si>
    <t>FS-40A30</t>
  </si>
  <si>
    <t>IMPRESORA</t>
  </si>
  <si>
    <t>HP-LASER JET</t>
  </si>
  <si>
    <t>SES</t>
  </si>
  <si>
    <t>LAPTOP</t>
  </si>
  <si>
    <t>SILLON (3) ASIENTOS C/ VINO EN MADERA</t>
  </si>
  <si>
    <t>BUTACA EN LEADER C/NEGRO</t>
  </si>
  <si>
    <t>UPS 500 WATT</t>
  </si>
  <si>
    <t>DEPARTAMENTO:   STANDARES JUDICIALES</t>
  </si>
  <si>
    <t>Archivo en metal de (4) gavetas.</t>
  </si>
  <si>
    <t xml:space="preserve">Sillas para visitas con brazos en </t>
  </si>
  <si>
    <t>caoba color azul</t>
  </si>
  <si>
    <t>Silla para visita color negro con</t>
  </si>
  <si>
    <t>brazos en metal</t>
  </si>
  <si>
    <t>DEL</t>
  </si>
  <si>
    <t>mesa en forma de torre para computadora</t>
  </si>
  <si>
    <t>Silla secretarial giratoria S/brazos</t>
  </si>
  <si>
    <t xml:space="preserve">DVD </t>
  </si>
  <si>
    <t xml:space="preserve">LG </t>
  </si>
  <si>
    <t>DK162</t>
  </si>
  <si>
    <t>armario de dos puertas en metal</t>
  </si>
  <si>
    <t>Estante librero de 5 divisiones</t>
  </si>
  <si>
    <t>Sauder</t>
  </si>
  <si>
    <t>155-M</t>
  </si>
  <si>
    <t>Escritorio en pino de tres gavetas</t>
  </si>
  <si>
    <t>Escritorio de 3 gavetas en formica</t>
  </si>
  <si>
    <t>Bocina C/tripode color negro</t>
  </si>
  <si>
    <t>BEHRINE</t>
  </si>
  <si>
    <t>600 WATT</t>
  </si>
  <si>
    <t>TSP 15A-NEO</t>
  </si>
  <si>
    <t xml:space="preserve">Video </t>
  </si>
  <si>
    <t>5LV420</t>
  </si>
  <si>
    <t>Televisor 20"</t>
  </si>
  <si>
    <t>1,950.00</t>
  </si>
  <si>
    <t>1,085.00</t>
  </si>
  <si>
    <t>1,800.00</t>
  </si>
  <si>
    <t>Sillón ejecutivo color negro</t>
  </si>
  <si>
    <t xml:space="preserve">Cargador de batería </t>
  </si>
  <si>
    <t>F-886-E</t>
  </si>
  <si>
    <t>Equipo de sonido marca Fosgate, un Toca ;Mini Disk, marca</t>
  </si>
  <si>
    <t>JBL</t>
  </si>
  <si>
    <t>BI.</t>
  </si>
  <si>
    <t>Sony, 1 Power Alexis RA-100 y un amplificador model 4,200</t>
  </si>
  <si>
    <t>Tripode de micrófono color negro</t>
  </si>
  <si>
    <t>Tripode p/camara de video.</t>
  </si>
  <si>
    <t>VELBON</t>
  </si>
  <si>
    <t>PH-368</t>
  </si>
  <si>
    <t xml:space="preserve">Microfonos </t>
  </si>
  <si>
    <t>L.G.</t>
  </si>
  <si>
    <t>Mixer. (para sonido)</t>
  </si>
  <si>
    <t>PYRAMID</t>
  </si>
  <si>
    <t>RP1800</t>
  </si>
  <si>
    <t>Mini grabador</t>
  </si>
  <si>
    <t>SONY</t>
  </si>
  <si>
    <t>M-470</t>
  </si>
  <si>
    <t>Pistola de soldar.</t>
  </si>
  <si>
    <t>WELLER</t>
  </si>
  <si>
    <t>Tester.</t>
  </si>
  <si>
    <t>DALCO</t>
  </si>
  <si>
    <t>Luz (Iluminación de video)</t>
  </si>
  <si>
    <t>TOTALIKE</t>
  </si>
  <si>
    <t>Estante de (3) divisiones y (6) gavetas en sheet board</t>
  </si>
  <si>
    <t>Mesas de computadora tipo torre en S/board</t>
  </si>
  <si>
    <t>Retroproductora de video</t>
  </si>
  <si>
    <t>GO VIDEO</t>
  </si>
  <si>
    <t>BI</t>
  </si>
  <si>
    <t>Microfonos color negro</t>
  </si>
  <si>
    <t>Power de cámara Betacam</t>
  </si>
  <si>
    <t>SN.21912 (BI)</t>
  </si>
  <si>
    <t>MICROF. INALAM (2) FRECUENCIAS C/MALETIN PLATEAD</t>
  </si>
  <si>
    <t>XSAUN</t>
  </si>
  <si>
    <t>CAMARA</t>
  </si>
  <si>
    <t>3.3MEGA</t>
  </si>
  <si>
    <t>BAFLE AMPLIFICADO</t>
  </si>
  <si>
    <t>REGLETA PROFESIONAL</t>
  </si>
  <si>
    <t>ETA</t>
  </si>
  <si>
    <t>PD8L</t>
  </si>
  <si>
    <t>CAMARA FOTOGRAFICA LUMIX</t>
  </si>
  <si>
    <t>DMC-FZ20</t>
  </si>
  <si>
    <t>SILLA SECRETARIAL S/BRAZOS C/MARRON</t>
  </si>
  <si>
    <t>Sillon semi-eject.c/negro c/brazos en vinyl</t>
  </si>
  <si>
    <t>Silla c/brazos p/visitas c/negro</t>
  </si>
  <si>
    <t>3,000.00</t>
  </si>
  <si>
    <t>Cargador Universal para camara (2) baterias</t>
  </si>
  <si>
    <t>Betacamp</t>
  </si>
  <si>
    <t>ROQ-2</t>
  </si>
  <si>
    <t>Visor de Video</t>
  </si>
  <si>
    <t>5016W9</t>
  </si>
  <si>
    <t>Soportes de Standares (tripode) porta bajante</t>
  </si>
  <si>
    <t>Tripodes de microfono niquelado</t>
  </si>
  <si>
    <t>Extension amarilla con negro con su carreter</t>
  </si>
  <si>
    <t xml:space="preserve">Spoon  </t>
  </si>
  <si>
    <t>M III</t>
  </si>
  <si>
    <t>Mini componente</t>
  </si>
  <si>
    <t>MDE 264-A5U</t>
  </si>
  <si>
    <t>CDP</t>
  </si>
  <si>
    <t>500 watt</t>
  </si>
  <si>
    <t xml:space="preserve">Impresora </t>
  </si>
  <si>
    <t>LEXMARK</t>
  </si>
  <si>
    <t>UXP-200</t>
  </si>
  <si>
    <t>Microfonos inalambricos</t>
  </si>
  <si>
    <t>SKP Pro-audio</t>
  </si>
  <si>
    <t>SDM889</t>
  </si>
  <si>
    <t xml:space="preserve">Flash </t>
  </si>
  <si>
    <t>MTS36C-2</t>
  </si>
  <si>
    <t>Camara Video</t>
  </si>
  <si>
    <t xml:space="preserve">Computadora Completa y accesorios </t>
  </si>
  <si>
    <t>DELL Optiplex</t>
  </si>
  <si>
    <t>GX-780D</t>
  </si>
  <si>
    <t>MURAL INFORM. DE ESTE CND</t>
  </si>
  <si>
    <t>TV</t>
  </si>
  <si>
    <t>GOLD STAR</t>
  </si>
  <si>
    <t>POWER DE SONIDO</t>
  </si>
  <si>
    <t>UBL</t>
  </si>
  <si>
    <t>MESA EN MADERA (2) GAVETAS CAOBA</t>
  </si>
  <si>
    <t>RETROPROYECTOR</t>
  </si>
  <si>
    <t>TRIPODE P/CAMARA FOTOGRAFICA</t>
  </si>
  <si>
    <t>VELBUN</t>
  </si>
  <si>
    <t>MIX AMPLIFICADOR</t>
  </si>
  <si>
    <t xml:space="preserve">MINI DISC SONY </t>
  </si>
  <si>
    <t>POWER P/AMPLIFICADOR</t>
  </si>
  <si>
    <t>ALEXI</t>
  </si>
  <si>
    <t>LAMPARAS REFLECTORAS</t>
  </si>
  <si>
    <t>CLARKE</t>
  </si>
  <si>
    <t>CHL503A</t>
  </si>
  <si>
    <t>Camara 3.3 MEGA</t>
  </si>
  <si>
    <t>PARKER</t>
  </si>
  <si>
    <t xml:space="preserve">LAMPARA </t>
  </si>
  <si>
    <t>LOWEL</t>
  </si>
  <si>
    <t xml:space="preserve">TESTER </t>
  </si>
  <si>
    <t>DEPARTAMENTO:   RELACIONES PUBLICAS Y AUDIOVISUAL</t>
  </si>
  <si>
    <t>DEPARTAMENTO:   EVENTOS</t>
  </si>
  <si>
    <t>Escritorio 28x48 tope de haya en base de metal</t>
  </si>
  <si>
    <t xml:space="preserve">Sillón ejecutivo color negro </t>
  </si>
  <si>
    <t>Pielina</t>
  </si>
  <si>
    <t>ARCHIVO MODULAR(3) GAVETAS</t>
  </si>
  <si>
    <t>SILLON EJECT. C/BRAZOS C/NEGRO</t>
  </si>
  <si>
    <t>MESA DE COMPUTADORA EN Z</t>
  </si>
  <si>
    <t>SILLA SECRET. S/BRAZOS NEGRA</t>
  </si>
  <si>
    <t>ESCRITORIO MODULAR 28X48</t>
  </si>
  <si>
    <t>Archivo modular (3) gavetas</t>
  </si>
  <si>
    <t>DEPARTAMENTO:   CENTRO DE INFORMATICA</t>
  </si>
  <si>
    <t>Archivo de metal de 4 gav.</t>
  </si>
  <si>
    <t>Vulcano</t>
  </si>
  <si>
    <t>8 1/2 x 13. Color crema</t>
  </si>
  <si>
    <t>Armario de metal 2 ptas.</t>
  </si>
  <si>
    <t>Sillas secretariales espaldar alto</t>
  </si>
  <si>
    <t>Silla secretarial normal s/brazos</t>
  </si>
  <si>
    <t>Triturador de papel</t>
  </si>
  <si>
    <t>SHREDMASTE</t>
  </si>
  <si>
    <t xml:space="preserve">SERVIDOR </t>
  </si>
  <si>
    <t>HP-PRALIAN</t>
  </si>
  <si>
    <t>ML350 BASE</t>
  </si>
  <si>
    <t xml:space="preserve">Monitor LCD 17pulg. </t>
  </si>
  <si>
    <t>Aire Acondicionado de 18,000 BTU</t>
  </si>
  <si>
    <t>Gabinetes de pared para red</t>
  </si>
  <si>
    <t>Monitor AOC 19" LCD Active Matrix black</t>
  </si>
  <si>
    <t>Extintor 101 lbs.</t>
  </si>
  <si>
    <t>Mesa de trabajo c/tope en formica c/crema</t>
  </si>
  <si>
    <t>MEYCY</t>
  </si>
  <si>
    <t>CPU (SERVIDOR)</t>
  </si>
  <si>
    <t>COOLEMASTER</t>
  </si>
  <si>
    <t>Escritorio  (3) gvtas. En pino</t>
  </si>
  <si>
    <t>Escritorio  en pino (3) GAVETAS</t>
  </si>
  <si>
    <t>SILLA SECRETARIAL S/BRAZOS C/NEGRO</t>
  </si>
  <si>
    <t>INVERSOR DE 1.2 WATT C/BATERIA</t>
  </si>
  <si>
    <t>TRAY</t>
  </si>
  <si>
    <t>GR1212</t>
  </si>
  <si>
    <t>IMPRESORA  PHOTO R290</t>
  </si>
  <si>
    <t>EPSON</t>
  </si>
  <si>
    <t>STYLYS</t>
  </si>
  <si>
    <t>Silla Secretarial S/brazos C/negro</t>
  </si>
  <si>
    <t>Prestado, a Tesoreria</t>
  </si>
  <si>
    <t>Escritorio en formica de 3 gavetas principales</t>
  </si>
  <si>
    <t>y dos laterales</t>
  </si>
  <si>
    <t>Sillas negraas para visitas</t>
  </si>
  <si>
    <t>Archivo de 2 gavetas C/crema</t>
  </si>
  <si>
    <t>Computadora complera</t>
  </si>
  <si>
    <t>Computadora</t>
  </si>
  <si>
    <t>Optiplex 755</t>
  </si>
  <si>
    <t>Uxp 200</t>
  </si>
  <si>
    <t>Silla secretarial tapizado en tela color negro</t>
  </si>
  <si>
    <t>Mesa para Computadora tipo torre en sheet board</t>
  </si>
  <si>
    <t>Sillon ejecutivo en leader c/negro</t>
  </si>
  <si>
    <t>Impresora laser jet</t>
  </si>
  <si>
    <t>CP1515 N</t>
  </si>
  <si>
    <t>DEPARTAMENTO:   OFICINA LIBRE ACCESO A LA INFORMACION</t>
  </si>
  <si>
    <t>Sillas p/ visita en azul  con brazo en</t>
  </si>
  <si>
    <t>en pino</t>
  </si>
  <si>
    <t>Mesa para computadora c/ rosado</t>
  </si>
  <si>
    <t>Credenza en caoba de 2 puertas</t>
  </si>
  <si>
    <t>Archivo de metal de 4 gavetas.</t>
  </si>
  <si>
    <t>OMAR</t>
  </si>
  <si>
    <t>Hay dos en el deposito (0168 y 0169)</t>
  </si>
  <si>
    <t>Archivo de dos gavetas 8 1/2x 13</t>
  </si>
  <si>
    <t>Sofá para dos personas color azul.</t>
  </si>
  <si>
    <t>Dauville</t>
  </si>
  <si>
    <t xml:space="preserve">Pizarra magica en metal  </t>
  </si>
  <si>
    <t>DA-LITE</t>
  </si>
  <si>
    <t>Escritorio en pino pintado c/caoba (4) gvtas.</t>
  </si>
  <si>
    <t>Monitor Flat LCD 17" pulg.</t>
  </si>
  <si>
    <t>D1660</t>
  </si>
  <si>
    <t xml:space="preserve">Sillón ejecutivo tapizado en piel color verde </t>
  </si>
  <si>
    <t xml:space="preserve">Silla secretarial s/brazo color negra </t>
  </si>
  <si>
    <t>Aire acondicionado 20 B.T.U</t>
  </si>
  <si>
    <t>CLASSIC</t>
  </si>
  <si>
    <t>MAY BRIGHT</t>
  </si>
  <si>
    <t>Escritorio en caoba (3) gavetas</t>
  </si>
  <si>
    <t>Mesa para computadora tipo Z</t>
  </si>
  <si>
    <t xml:space="preserve">Silla secretarial C/brazo color negra </t>
  </si>
  <si>
    <t>DEPARTAMENTO:   REDUCCION DE LA DEMANDA (Direccion Técnica)</t>
  </si>
  <si>
    <t>Mesa en madera c/tope en formica rosada</t>
  </si>
  <si>
    <t xml:space="preserve">UPS CDP de 500 </t>
  </si>
  <si>
    <t>Nevera ejecutiva color crema   (B.I.)</t>
  </si>
  <si>
    <t>Wellbilt</t>
  </si>
  <si>
    <t>SILLON C/BRAZO EN PIEL C/NEGRO</t>
  </si>
  <si>
    <t>SILLONES DE VISITA C/NEGRO S/BRAZO</t>
  </si>
  <si>
    <t>Escritorio Modular28x48</t>
  </si>
  <si>
    <t>SILLONES DE VISITAS S/BRAZOS C/NEGRO</t>
  </si>
  <si>
    <t>ASISTENTE DEL SUPERVISOR :</t>
  </si>
  <si>
    <t>Silla de espera c/negro s/brazos de metal</t>
  </si>
  <si>
    <t>Silla de espera c/marron c/brazos de metal</t>
  </si>
  <si>
    <t>Sillon ejecutivo c/brazos en madera c/azul</t>
  </si>
  <si>
    <t>Escritorio en caoba (3) gavetas c/marron en "L"</t>
  </si>
  <si>
    <t>DEPARTAMENTO:   SUPERVISION</t>
  </si>
  <si>
    <t>DEPARTAMENTO:   DPTO. DE PREVENCION ( DEPREI)</t>
  </si>
  <si>
    <t>Escritorio en formica de dos gavetas</t>
  </si>
  <si>
    <t>Silla secretarial tapizada en tela color gris</t>
  </si>
  <si>
    <t>Butacas para visitas en caoba color azul</t>
  </si>
  <si>
    <t xml:space="preserve">Sillas en metal tapizadas en tela </t>
  </si>
  <si>
    <t>marrón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</si>
  <si>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</si>
  <si>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</si>
  <si>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</si>
  <si>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</si>
  <si>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Bebedero</t>
  </si>
  <si>
    <t>American</t>
  </si>
  <si>
    <t>BE-55</t>
  </si>
  <si>
    <t>Escritorio modelo 28x60 tope haya base de M.</t>
  </si>
  <si>
    <t>Archivo modular negro</t>
  </si>
  <si>
    <t>Camara Fotografica</t>
  </si>
  <si>
    <t>MEGACAM</t>
  </si>
  <si>
    <t>Armario de Metal de 2 puertas</t>
  </si>
  <si>
    <t>Mesa de computadora tipo torre sin rueda</t>
  </si>
  <si>
    <t>Tripodes en madera p/descansar pizarra</t>
  </si>
  <si>
    <t>MY082CGN46632-</t>
  </si>
  <si>
    <t>Retropoyector de transparencia</t>
  </si>
  <si>
    <t>Retropoyector</t>
  </si>
  <si>
    <t>Mueble librero con dos puertas y</t>
  </si>
  <si>
    <t>dos gavetas forrado en formica de pino</t>
  </si>
  <si>
    <t>C315Celeron420</t>
  </si>
  <si>
    <t>Bocina Home Theater</t>
  </si>
  <si>
    <t>Ligiteh 530</t>
  </si>
  <si>
    <t xml:space="preserve">UPS CDP de 500 V con regulador de voltaje </t>
  </si>
  <si>
    <t>Lasser jet P/2035N</t>
  </si>
  <si>
    <t>Proyector</t>
  </si>
  <si>
    <t>3 M</t>
  </si>
  <si>
    <t>SG ,LUMEN 2000</t>
  </si>
  <si>
    <t>Abanico</t>
  </si>
  <si>
    <t>DAIWA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</si>
  <si>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</si>
  <si>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</si>
  <si>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</si>
  <si>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</si>
  <si>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</si>
  <si>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</si>
  <si>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</si>
  <si>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 xml:space="preserve">Silla Secretarial c/ brazos en tela color rosado  </t>
  </si>
  <si>
    <t>PROYECTOR</t>
  </si>
  <si>
    <t>L5EF912478L</t>
  </si>
  <si>
    <t>H75VDM1</t>
  </si>
  <si>
    <t>DAEWOO</t>
  </si>
  <si>
    <t>ASTA DE BANDERA EN CAOBA</t>
  </si>
  <si>
    <t>SILLA SECRETARIAL C/GRIS</t>
  </si>
  <si>
    <t>SILLAS SECRETARIAL S/BRAZO C/NEGRO</t>
  </si>
  <si>
    <t>MESA P/COMPUTADORA TIPO TORRE</t>
  </si>
  <si>
    <t>ARMARIO DE METAL DE (2) PUERTAS</t>
  </si>
  <si>
    <t>ABANICO TIPO CICLON</t>
  </si>
  <si>
    <t>Mesa en madera C/tope rosado</t>
  </si>
  <si>
    <t>Sillon C/brazos en tela C/negro</t>
  </si>
  <si>
    <t>Sillon ejecutivo C/brazos C/azul</t>
  </si>
  <si>
    <t>Silla</t>
  </si>
  <si>
    <t>Abanico de pedestal</t>
  </si>
  <si>
    <t xml:space="preserve">UPS  de 500 V con regulador de voltaje </t>
  </si>
  <si>
    <t xml:space="preserve">Mesa P/COMPUTADORA </t>
  </si>
  <si>
    <t>Escritorio (4) gavetas en pino C/laterales rosado</t>
  </si>
  <si>
    <t>DEPARTAMENTO:   COJUPRE</t>
  </si>
  <si>
    <t>Escritorios semi-ejec.de (4) gav.</t>
  </si>
  <si>
    <t>Escritorio en pino de 4 gavetas</t>
  </si>
  <si>
    <t>Escritorio en formica de 3 gavetas.</t>
  </si>
  <si>
    <t>Escritorio de 3 gavetas en pino</t>
  </si>
  <si>
    <t>Escritorio de 3 gabetas en pino</t>
  </si>
  <si>
    <t>Armario de (2) puertas.</t>
  </si>
  <si>
    <t>Archivos de 4 gavetas color gris</t>
  </si>
  <si>
    <t>Mesa para libros en dos divisiones en metal</t>
  </si>
  <si>
    <t>Mesa para computadora en formica</t>
  </si>
  <si>
    <t>y pino</t>
  </si>
  <si>
    <t>Sillón secretarial - neumático negro</t>
  </si>
  <si>
    <t>Sillas para visitas color marrón</t>
  </si>
  <si>
    <t>Sillón semi-ejecutivo color azul</t>
  </si>
  <si>
    <t xml:space="preserve">Silla paravisita color azul con </t>
  </si>
  <si>
    <t>Cuadro con logo de Cojupre</t>
  </si>
  <si>
    <t>Proyector con transparencia</t>
  </si>
  <si>
    <t>OPTIPLEXGX520</t>
  </si>
  <si>
    <t>LaserJet 4050N</t>
  </si>
  <si>
    <t>DELL OPTIPLE</t>
  </si>
  <si>
    <t>Mesa para computadora</t>
  </si>
  <si>
    <t xml:space="preserve">Cámara  Digital  </t>
  </si>
  <si>
    <t>Sansung</t>
  </si>
  <si>
    <t>CLD500VAPRO</t>
  </si>
  <si>
    <t>Laser Jet 3005</t>
  </si>
  <si>
    <t xml:space="preserve">Condensador de 18000 BTU </t>
  </si>
  <si>
    <t>Westinghouse</t>
  </si>
  <si>
    <t xml:space="preserve">Proyector </t>
  </si>
  <si>
    <t>Epson 56</t>
  </si>
  <si>
    <t>Inspiron</t>
  </si>
  <si>
    <t>ESCRITORIO EN PINO (3) GAVETAS</t>
  </si>
  <si>
    <t>SILLAS SECRETARIAL C/NEGRO C/BRAZOS</t>
  </si>
  <si>
    <t>ABANICO DE PEDESTAL C/CREMA</t>
  </si>
  <si>
    <t>SACAPUNTA ELECTRICO</t>
  </si>
  <si>
    <t>X-ACTO</t>
  </si>
  <si>
    <t>DESIREE</t>
  </si>
  <si>
    <t>UNIPOWER</t>
  </si>
  <si>
    <t>Nevera portatil C/azul</t>
  </si>
  <si>
    <t>Nevera Thermo</t>
  </si>
  <si>
    <t>Pizarra tipo mural con marcos en madera</t>
  </si>
  <si>
    <t>Sillon ejecutivo C/brazos C/negro</t>
  </si>
  <si>
    <t>Escritorio semi-ejecutivo en pino.</t>
  </si>
  <si>
    <t>de (4) gavetas.</t>
  </si>
  <si>
    <t xml:space="preserve">Escritorios de 3 gavetas en pino </t>
  </si>
  <si>
    <t>tamaño 24 x 48</t>
  </si>
  <si>
    <t>Silla secretarial color negro</t>
  </si>
  <si>
    <t>Silla secretarial con brazo en negro c/brazo</t>
  </si>
  <si>
    <t>Archivos de (5) gavetas 8 1/2x13.</t>
  </si>
  <si>
    <t>Archivo de (4) gavetas 8 1/2x 13.</t>
  </si>
  <si>
    <t>Mesa p/ computadora en pino</t>
  </si>
  <si>
    <t>Retroproyector de transparencia.</t>
  </si>
  <si>
    <t>3m</t>
  </si>
  <si>
    <t>Sillas en metal color marron en tela</t>
  </si>
  <si>
    <t>Silla de metal color marron</t>
  </si>
  <si>
    <t>Silla secretarial color gris</t>
  </si>
  <si>
    <t xml:space="preserve">máquina de escribir </t>
  </si>
  <si>
    <t>UPS CDP de 500 V con regulador de voltage</t>
  </si>
  <si>
    <t>Opiplex 760</t>
  </si>
  <si>
    <t>HP-LASER</t>
  </si>
  <si>
    <t>JET 3005</t>
  </si>
  <si>
    <t>5-6 Brillo</t>
  </si>
  <si>
    <t>Laptop procesador dual core 216 ghz, disco duro</t>
  </si>
  <si>
    <t>Insperon</t>
  </si>
  <si>
    <t>Armario de 2 Puertas de 5 divisiones</t>
  </si>
  <si>
    <t xml:space="preserve">  </t>
  </si>
  <si>
    <t>Escritorio 24x39 en metal tope de haya y gav.</t>
  </si>
  <si>
    <t>Aire acondicionado tipo split</t>
  </si>
  <si>
    <t>Silla Secretarial c/brazos color negro</t>
  </si>
  <si>
    <t>Sillón Ejecutivo color azul c/brazo de madera</t>
  </si>
  <si>
    <t>UPS 650 Omega 650</t>
  </si>
  <si>
    <t>Escritorio (4) gavetas en pino color caoba</t>
  </si>
  <si>
    <t>Escritorio (3) gavetas en piono color caoba</t>
  </si>
  <si>
    <t>Mural (El Pendulo)</t>
  </si>
  <si>
    <t>ARCHIVO (4) GAVETAS</t>
  </si>
  <si>
    <t>SILLON SECRETARIAL C/NEGRO</t>
  </si>
  <si>
    <t>HUNDAI</t>
  </si>
  <si>
    <t>Cámara Fotográfica Digital</t>
  </si>
  <si>
    <t>LOOK</t>
  </si>
  <si>
    <t>DEPARTAMENTO:   PROGRAMA DEPRAL</t>
  </si>
  <si>
    <t>DEPARTAMENTO:   PROGRAMA PRODEPORTE</t>
  </si>
  <si>
    <t>Archivos de (4) gavetas 8 1/2x13.</t>
  </si>
  <si>
    <t>Armario de metal de dos (2) puert.</t>
  </si>
  <si>
    <t xml:space="preserve">Escritorios pequeño de pino con </t>
  </si>
  <si>
    <t>Sillón semi-ejecutivo tapizado en-</t>
  </si>
  <si>
    <t>tela color gris c/brazos.</t>
  </si>
  <si>
    <t>Sillas en metal color marron con</t>
  </si>
  <si>
    <t xml:space="preserve">brazos </t>
  </si>
  <si>
    <t>Sillas color marron con patas en</t>
  </si>
  <si>
    <t>metal</t>
  </si>
  <si>
    <t>Mesa para computadora color ros</t>
  </si>
  <si>
    <t>Sillón de madera color azul c/brazos</t>
  </si>
  <si>
    <t>Megáfonos</t>
  </si>
  <si>
    <t>CAROL</t>
  </si>
  <si>
    <t>AHM-6635</t>
  </si>
  <si>
    <t>3,200.00</t>
  </si>
  <si>
    <t>2,300.00</t>
  </si>
  <si>
    <t>1950.00</t>
  </si>
  <si>
    <t>E/551</t>
  </si>
  <si>
    <t>Radio casset CD.</t>
  </si>
  <si>
    <t>QT-CD210.</t>
  </si>
  <si>
    <t>Sillón semiejecutivo tapizado color</t>
  </si>
  <si>
    <t>azul, con brazo</t>
  </si>
  <si>
    <t xml:space="preserve">Silla secretarial color gris </t>
  </si>
  <si>
    <t xml:space="preserve">Sillas en pino pintado color caoba </t>
  </si>
  <si>
    <t xml:space="preserve">y tapizado en pajillas </t>
  </si>
  <si>
    <t>acondicionadores de aire color</t>
  </si>
  <si>
    <t>gris</t>
  </si>
  <si>
    <t xml:space="preserve">Escritorio Ejecutivo en caoba tipo L de 3 gabetas </t>
  </si>
  <si>
    <t>UPS de 500 v para computadora</t>
  </si>
  <si>
    <t>POWER SIZER</t>
  </si>
  <si>
    <t>Computadora s/monitor LCD</t>
  </si>
  <si>
    <t>Optiple X 320</t>
  </si>
  <si>
    <t>A LASER JET</t>
  </si>
  <si>
    <t>Laptop  serie IZPG9H1</t>
  </si>
  <si>
    <t>INSEINON 1545</t>
  </si>
  <si>
    <t>EPSON 56</t>
  </si>
  <si>
    <t>L5TF895882L</t>
  </si>
  <si>
    <t>Sillon Secretarial con brazo color negro en vinil</t>
  </si>
  <si>
    <t xml:space="preserve">Sillon en madera c/brazos color vino c/rueda </t>
  </si>
  <si>
    <t>Escritorio en pino color caoba de 4 gavetas</t>
  </si>
  <si>
    <t>Sillon semi-ejecutivo color negro c/brazos</t>
  </si>
  <si>
    <t>ABANICO DE PEDESTAL TIPO CICLON</t>
  </si>
  <si>
    <t>AIRE ACONDICIONADO</t>
  </si>
  <si>
    <t>CARRIER</t>
  </si>
  <si>
    <t>NEVERAS PORTATILES C/ROJO</t>
  </si>
  <si>
    <t>COLEMAN</t>
  </si>
  <si>
    <t>THERMO</t>
  </si>
  <si>
    <t>RUBBERMAIND</t>
  </si>
  <si>
    <t>Bebedero C/blanco</t>
  </si>
  <si>
    <t>Silla secretarial color gris C/brazos</t>
  </si>
  <si>
    <t>Silla secretarial color negro S/brazos</t>
  </si>
  <si>
    <t>Escritorio (4) gavetas C/marron</t>
  </si>
  <si>
    <t>Escritorio (3) gavetas en pino</t>
  </si>
  <si>
    <t>Archivos de (3) gav. 8 1/2 x 13.</t>
  </si>
  <si>
    <t>Armario en metal de 2 puertas color gris.</t>
  </si>
  <si>
    <t>Maquina de escribir.</t>
  </si>
  <si>
    <t>Panasonic.</t>
  </si>
  <si>
    <t>KX-2020</t>
  </si>
  <si>
    <t>Sillas secretarial marrón y crema s/brazos.</t>
  </si>
  <si>
    <t>Fax.</t>
  </si>
  <si>
    <t>Sharp.</t>
  </si>
  <si>
    <t>F0-3751TEM</t>
  </si>
  <si>
    <t>Servidor</t>
  </si>
  <si>
    <t>HEWLETT PACKARD</t>
  </si>
  <si>
    <t>NETSERVER LH4</t>
  </si>
  <si>
    <t>(Dos procesadores Intel Pentium</t>
  </si>
  <si>
    <t>II a 400 Mhz, dos disco duro de</t>
  </si>
  <si>
    <t>9.0GB, Memoria Ram de 256 Mb)</t>
  </si>
  <si>
    <t xml:space="preserve">Archivos de 2 gavetas </t>
  </si>
  <si>
    <t xml:space="preserve">Archivos de 4 gavetas </t>
  </si>
  <si>
    <t>DEPARTAMENTO:   DPTO. DE QUIMICOS Y PRECURSORES</t>
  </si>
  <si>
    <t>Hewlett Packard</t>
  </si>
  <si>
    <t>DeskJet 880C</t>
  </si>
  <si>
    <t xml:space="preserve">Servidor de Impresora </t>
  </si>
  <si>
    <t>Jetdirect 500x</t>
  </si>
  <si>
    <t>Compaq Pentium IV</t>
  </si>
  <si>
    <t>EVO</t>
  </si>
  <si>
    <t>Sillón Ejecutivo color rojo vino C/brazos</t>
  </si>
  <si>
    <t xml:space="preserve">Sillas para visita con brazos en </t>
  </si>
  <si>
    <t>caoba color rojo</t>
  </si>
  <si>
    <t>Archivo de dos gavetas color gris</t>
  </si>
  <si>
    <t xml:space="preserve">Escritorio en caoba de 4 gavetas pino pintado </t>
  </si>
  <si>
    <t>EL2630P</t>
  </si>
  <si>
    <t>Mesa de computadora tope de formica</t>
  </si>
  <si>
    <t>E773S</t>
  </si>
  <si>
    <t>UPS de 600watts</t>
  </si>
  <si>
    <t xml:space="preserve">SUPER G3 </t>
  </si>
  <si>
    <t>Caja Chica en metal color  vino</t>
  </si>
  <si>
    <t>DEPARTAMENTO:   AUXILIAR ADMINISTRATIVO</t>
  </si>
  <si>
    <t>DEPARTAMENTO:   SECRETARIA ADMINISTRATIVO</t>
  </si>
  <si>
    <t>Silla giratoria sin brazos color negro</t>
  </si>
  <si>
    <t>Archivos de metal de 4 gavetas color crema</t>
  </si>
  <si>
    <t>Archivo en metal de 2 gavetas color crema</t>
  </si>
  <si>
    <t>Mesa para computadora tope rosado</t>
  </si>
  <si>
    <t>Archivo de 4 gavetas color gris</t>
  </si>
  <si>
    <t>HP-OFFICE</t>
  </si>
  <si>
    <t>G3680</t>
  </si>
  <si>
    <t>Escritorio de Formica de 4 gavetas</t>
  </si>
  <si>
    <t xml:space="preserve">Archivo de 3 gavetas 8 1/2 x11 en metal </t>
  </si>
  <si>
    <t>Printer (ubicado en la secret. Admin.)</t>
  </si>
  <si>
    <t>HP Lasrjet</t>
  </si>
  <si>
    <t>Archivo C/crema (4) gavetas</t>
  </si>
  <si>
    <t>Escritorio en Sheet Board</t>
  </si>
  <si>
    <t>Archivo (4) gavetas en metal</t>
  </si>
  <si>
    <t>DEPARTAMENTO:   RECEPCION</t>
  </si>
  <si>
    <t>Exhibidor mural informativo C/azul</t>
  </si>
  <si>
    <t>Abanico pedestal verde</t>
  </si>
  <si>
    <t>Silla secretarial S/brazos C/gris</t>
  </si>
  <si>
    <t xml:space="preserve">Stand de recepcion </t>
  </si>
  <si>
    <t>Cuadro con la efije de Duarte</t>
  </si>
  <si>
    <t>DEPARTAMENTO:   CENTRO DE FOTOCOPIADO</t>
  </si>
  <si>
    <t xml:space="preserve">Mesa en formica color rosado con 2 gavetas </t>
  </si>
  <si>
    <t xml:space="preserve">Fotocopiadora </t>
  </si>
  <si>
    <t>Toshiba</t>
  </si>
  <si>
    <t>Estudio 163</t>
  </si>
  <si>
    <t xml:space="preserve">Mesa en pino con 1 gaveta </t>
  </si>
  <si>
    <t>AIR</t>
  </si>
  <si>
    <t>SILLONES C/NEGRO C/BRAZO</t>
  </si>
  <si>
    <t>Armario en metal de (2) puertas.</t>
  </si>
  <si>
    <t>Acondicionador de Aire</t>
  </si>
  <si>
    <t>Classic</t>
  </si>
  <si>
    <t xml:space="preserve">silla metal y tela marron </t>
  </si>
  <si>
    <t xml:space="preserve">Extinguidores de 10 lbs. </t>
  </si>
  <si>
    <t xml:space="preserve">Ridemaster </t>
  </si>
  <si>
    <t>UPS 600 watts</t>
  </si>
  <si>
    <t>Archivo  8 1/2x 11 de 4 gavetas</t>
  </si>
  <si>
    <t>Archivo  8 1/2x 11 de 2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</si>
  <si>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</si>
  <si>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</si>
  <si>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</si>
  <si>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</si>
  <si>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</si>
  <si>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</si>
  <si>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</si>
  <si>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Escritorio de (7) gavetas</t>
  </si>
  <si>
    <t>Pizarra tipo mural</t>
  </si>
  <si>
    <t>Escritorio en formica (3) gavetas</t>
  </si>
  <si>
    <t>Sillon ejecutivo C/brazos en tela</t>
  </si>
  <si>
    <t>Escritorio (3) gavetas en pino C/caoba</t>
  </si>
  <si>
    <t>DEPARTAMENTO:   TRANSPORTACION</t>
  </si>
  <si>
    <t>2,200.00</t>
  </si>
  <si>
    <t xml:space="preserve">Caja Fuerte </t>
  </si>
  <si>
    <t>Diamond Safe</t>
  </si>
  <si>
    <t>NIPPON CASH MACHINE</t>
  </si>
  <si>
    <t>Sillón semi Ejecutivo color vino c/brazos negro</t>
  </si>
  <si>
    <t>Televisor 22" color negro</t>
  </si>
  <si>
    <t>Aire split TCM color crema</t>
  </si>
  <si>
    <t>caja porta llaves en metal y cristal</t>
  </si>
  <si>
    <t>ESCOPETAS :</t>
  </si>
  <si>
    <t>Escopeta calibre 12</t>
  </si>
  <si>
    <t>Mossberg</t>
  </si>
  <si>
    <t>Remington</t>
  </si>
  <si>
    <t>Maverick</t>
  </si>
  <si>
    <t>Remington  070</t>
  </si>
  <si>
    <t>C.P.U</t>
  </si>
  <si>
    <t>Desket 01 560</t>
  </si>
  <si>
    <t>Monitor LCD 17"</t>
  </si>
  <si>
    <t xml:space="preserve">Bebedero  </t>
  </si>
  <si>
    <t>OASIS</t>
  </si>
  <si>
    <t>Mesa tipo Z para computadora en base de metal</t>
  </si>
  <si>
    <t>OFFICE 4500</t>
  </si>
  <si>
    <t>UPS DE 500WATT</t>
  </si>
  <si>
    <t>DEPARTAMENTO:   SEGURIDAD</t>
  </si>
  <si>
    <t>DEPARTAMENTO:   COCINA Y COMEDOR</t>
  </si>
  <si>
    <t xml:space="preserve">Estufa de 2 hornillas con un tanque de 25 lbs. </t>
  </si>
  <si>
    <t>ABANICO DE PEDESTAL C/VERDE</t>
  </si>
  <si>
    <t>Neverita tipo bebedero color blanco</t>
  </si>
  <si>
    <t>NIKEL</t>
  </si>
  <si>
    <t>Mesa en pino redonda</t>
  </si>
  <si>
    <t>Sillas con base de hierro tela marron</t>
  </si>
  <si>
    <t>Licuadora base cromada y base de cristal</t>
  </si>
  <si>
    <t>Osterizer</t>
  </si>
  <si>
    <t>Microonda color blanco</t>
  </si>
  <si>
    <t>GE</t>
  </si>
  <si>
    <t>Nevera color crema</t>
  </si>
  <si>
    <t>DEPARTAMENTO:   MAYORDOMIA</t>
  </si>
  <si>
    <t>Archivo de dos gavetas gris</t>
  </si>
  <si>
    <t>Armario de dos puertas</t>
  </si>
  <si>
    <t>Sillón Semi Ejecutivo con brazos color negro</t>
  </si>
  <si>
    <t>Carrito para carga</t>
  </si>
  <si>
    <t xml:space="preserve">Juego de muebles (1 para tres personas en vinil color azul claro </t>
  </si>
  <si>
    <t>Caja porta llave en cristal.</t>
  </si>
  <si>
    <t>Cargador de batería.</t>
  </si>
  <si>
    <t xml:space="preserve">Best power techno. </t>
  </si>
  <si>
    <t>Jogy 16100 S/N 04-93</t>
  </si>
  <si>
    <t>Escalera de metal de 7 pie.</t>
  </si>
  <si>
    <t>Televisor 23"</t>
  </si>
  <si>
    <t>RCA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</si>
  <si>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</si>
  <si>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</si>
  <si>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</si>
  <si>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</si>
  <si>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</si>
  <si>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>Mural Informativo de metal color azul, playwood y cristal c/rueda</t>
  </si>
  <si>
    <t xml:space="preserve">Extintor 10 lbs. </t>
  </si>
  <si>
    <t>Radio de la central telefonica doble cassetera y cd</t>
  </si>
  <si>
    <t>Aristona</t>
  </si>
  <si>
    <t>Inversor de 1.5 kilos en la central telefonica</t>
  </si>
  <si>
    <t>Unesf</t>
  </si>
  <si>
    <t>Soportes Standarte en hierro pintado en gris</t>
  </si>
  <si>
    <t>INVERSOR DE 3.6KW</t>
  </si>
  <si>
    <t>TRACE</t>
  </si>
  <si>
    <t xml:space="preserve">INVERSOR 1.5 KW </t>
  </si>
  <si>
    <t>TRS</t>
  </si>
  <si>
    <t>INVERSOR 1.5KW</t>
  </si>
  <si>
    <t>HITACHI</t>
  </si>
  <si>
    <t>CARRITO P/CARGAR</t>
  </si>
  <si>
    <t>ca</t>
  </si>
  <si>
    <t>BEBEDERO C/BLANCO</t>
  </si>
  <si>
    <t>MESA TIPO TORRE P/COMPUTADORA</t>
  </si>
  <si>
    <t>SILLON SEMI-EJECUTIVO C/NEGRO EN TELA</t>
  </si>
  <si>
    <t>NEVERA DE (3) PUERTAS</t>
  </si>
  <si>
    <t xml:space="preserve">TALADRO </t>
  </si>
  <si>
    <t>MILWAUKEE</t>
  </si>
  <si>
    <t>MACETERO</t>
  </si>
  <si>
    <t>Planta Electrica  3.30 KILOS</t>
  </si>
  <si>
    <t>HONDA</t>
  </si>
  <si>
    <t>Escritorio de (3) gavetas C/caoba</t>
  </si>
  <si>
    <t>Silla C/marron C/brazos en Base de metal espera</t>
  </si>
  <si>
    <t>Area Salon Programas</t>
  </si>
  <si>
    <t>DEPARTAMENTO:   COCINA SOTANO</t>
  </si>
  <si>
    <t xml:space="preserve">Mesa octagonal  con 3 divisiones en sheet boardtope en formica </t>
  </si>
  <si>
    <t>Horno microhonda</t>
  </si>
  <si>
    <t>Bebedero (Cocina)</t>
  </si>
  <si>
    <t>NIKKEL</t>
  </si>
  <si>
    <t xml:space="preserve">Estufa electrica 2 hornillas </t>
  </si>
  <si>
    <t xml:space="preserve">Nevera 10 pies </t>
  </si>
  <si>
    <t>FRE- MASTE</t>
  </si>
  <si>
    <t>MESA P/MICROONDA EN MADERA</t>
  </si>
  <si>
    <t>DEPARTAMENTO:   SUMINISTRO</t>
  </si>
  <si>
    <t xml:space="preserve">Archivo de metal de 4 gavetas 8 1/2 x13 </t>
  </si>
  <si>
    <t>Libreros cubiertos en formica color marron</t>
  </si>
  <si>
    <t xml:space="preserve">trameria 4 niveles </t>
  </si>
  <si>
    <t>Máquina etiquetadora marca</t>
  </si>
  <si>
    <t>Dymo</t>
  </si>
  <si>
    <t>Sillón semi ejecutivo color azul oscuro  c/brazos</t>
  </si>
  <si>
    <t xml:space="preserve">Mesa de madera con 2 gavetas tipo escritorio tope de formica </t>
  </si>
  <si>
    <t>Mesa para computadora tope de formica</t>
  </si>
  <si>
    <t xml:space="preserve">Aire acondicionado Split </t>
  </si>
  <si>
    <t>Armario de dos puertas de metal</t>
  </si>
  <si>
    <t>Silla secretarial s/brazos color negro</t>
  </si>
  <si>
    <t>Base para televisor de 14"</t>
  </si>
  <si>
    <t>TRAMERIAS DE (4) BANDEJAS EN METAL GRIS</t>
  </si>
  <si>
    <t>ARCHIVO MODULAR (3) GAVETAS</t>
  </si>
  <si>
    <t>SILLON SEMI-EJEC. C/BRAZOS C/NEGRO</t>
  </si>
  <si>
    <t>DEPARTAMENTO:   COMPRAS</t>
  </si>
  <si>
    <t>Unipower</t>
  </si>
  <si>
    <t>Silla azul de brazo</t>
  </si>
  <si>
    <t>Calculadora de 12 digitos</t>
  </si>
  <si>
    <t>Sillón Ejecutivo B-8101 marca Boss en piel</t>
  </si>
  <si>
    <t>Computadora Completa con monitor 17" LCD</t>
  </si>
  <si>
    <t>SMART CENTRU</t>
  </si>
  <si>
    <t xml:space="preserve">Mesa en metal 1 nivel  para y 1 gaveta, color crema </t>
  </si>
  <si>
    <t>(para maquina de escribir)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</si>
  <si>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</si>
  <si>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</si>
  <si>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</si>
  <si>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</si>
  <si>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</si>
  <si>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</si>
  <si>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>CAJA Chica en metal color  Azul</t>
  </si>
  <si>
    <t>ARCHIVO DE (4) GVTAS. 8 1/2X 13</t>
  </si>
  <si>
    <t>SUMADORA</t>
  </si>
  <si>
    <t>EL-2630</t>
  </si>
  <si>
    <t>ARCHIVO (4) GAVETAS 8 1/2x11</t>
  </si>
  <si>
    <t xml:space="preserve">Archivo modular de 3 gavetas </t>
  </si>
  <si>
    <t xml:space="preserve">Sacapunta electrico </t>
  </si>
  <si>
    <t xml:space="preserve">Boston </t>
  </si>
  <si>
    <t>DEPARTAMENTO:   CONTABILIDAD</t>
  </si>
  <si>
    <t>Escritorio en color caoba de 3 gavetas</t>
  </si>
  <si>
    <t xml:space="preserve">Escritorio de (4) gavetas pequeñas </t>
  </si>
  <si>
    <t>EL-2630PIII</t>
  </si>
  <si>
    <t xml:space="preserve">Sillón color gria sin brazos </t>
  </si>
  <si>
    <t>Sillón negro giratorio S/brazos</t>
  </si>
  <si>
    <t>Butaca p/visitantes color azul</t>
  </si>
  <si>
    <t>OVAL</t>
  </si>
  <si>
    <t>Maquinas sumadoras</t>
  </si>
  <si>
    <t>Archivo de 2 gavetas 8 1/2 x 13</t>
  </si>
  <si>
    <t>ACC</t>
  </si>
  <si>
    <t>Archivo de 4 gavetas 8 1/2 x 13</t>
  </si>
  <si>
    <t>Archivo de metal de 5 gavetas (ojo ver salud publica)</t>
  </si>
  <si>
    <t>(Salud Pública</t>
  </si>
  <si>
    <t>Grapadora grande de alta presión</t>
  </si>
  <si>
    <t>STANLEY, ACE</t>
  </si>
  <si>
    <t>Armario de metal de 2 puertas</t>
  </si>
  <si>
    <t xml:space="preserve">Librero en caoba </t>
  </si>
  <si>
    <t>Archivos de (5) gavetas 81/2 x 13</t>
  </si>
  <si>
    <t>CND 553/557</t>
  </si>
  <si>
    <t>Estan en el Deposito de Almac.</t>
  </si>
  <si>
    <t>Caja chica pequeña azul</t>
  </si>
  <si>
    <t>Sillón color negro sin brazos</t>
  </si>
  <si>
    <t>LASERJET 1200</t>
  </si>
  <si>
    <t>Nevera Ejecutiva color blanco</t>
  </si>
  <si>
    <t>Librero en Caoba</t>
  </si>
  <si>
    <t>UPS 750VA</t>
  </si>
  <si>
    <t>BACK</t>
  </si>
  <si>
    <t xml:space="preserve">SUMADORA </t>
  </si>
  <si>
    <t>Optiplex Gx 780</t>
  </si>
  <si>
    <t>Sillon Secretarial C/brazos C/negro</t>
  </si>
  <si>
    <t xml:space="preserve">Sumadora </t>
  </si>
  <si>
    <t>Librero en Caoba (4) niveles</t>
  </si>
  <si>
    <t>Archivo modular (3) gavetas gris</t>
  </si>
  <si>
    <t xml:space="preserve">SMART </t>
  </si>
  <si>
    <t>Librero de 4 divisiones pintado color caoba</t>
  </si>
  <si>
    <t>DEPARTAMENTO:   DIRECCION ADM.  Y FINANCIERA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</si>
  <si>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</si>
  <si>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</si>
  <si>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</si>
  <si>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</si>
  <si>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Sumadora 12 digitos</t>
  </si>
  <si>
    <t>Modulo de archivo de 3 gavetas color gris</t>
  </si>
  <si>
    <t>Presario</t>
  </si>
  <si>
    <t>Sumadora 12 digitos (cargar a contabilidad)</t>
  </si>
  <si>
    <t>Impresora Laser Jet</t>
  </si>
  <si>
    <t>CP-1215</t>
  </si>
  <si>
    <t xml:space="preserve">Sillón negro sin brazos giratorio </t>
  </si>
  <si>
    <t xml:space="preserve">Computadora Completa </t>
  </si>
  <si>
    <t>Archivo modular de (3) gavetas</t>
  </si>
  <si>
    <t>DEPARTAMENTO:   TESORERIA</t>
  </si>
  <si>
    <t>Escritorio de 3 gavetas en caoba</t>
  </si>
  <si>
    <t>Mesa para printer en madera tope en mica</t>
  </si>
  <si>
    <t>Trituradora</t>
  </si>
  <si>
    <t>GBC</t>
  </si>
  <si>
    <t>S/master-80S</t>
  </si>
  <si>
    <t>Sillón en tela color negro C/brazos semi Ejec.</t>
  </si>
  <si>
    <t>Silla secretarial espaldar alto color negro</t>
  </si>
  <si>
    <t>Sillas para visitas con brazos en tela</t>
  </si>
  <si>
    <t>color negro</t>
  </si>
  <si>
    <t>Caja fuerte</t>
  </si>
  <si>
    <t xml:space="preserve">Armario de metal de dos puertas </t>
  </si>
  <si>
    <t>Protectora de cheques</t>
  </si>
  <si>
    <t>Paymaster</t>
  </si>
  <si>
    <t>8500-9</t>
  </si>
  <si>
    <t>Guillotina</t>
  </si>
  <si>
    <t>Premier</t>
  </si>
  <si>
    <t>Caja chica</t>
  </si>
  <si>
    <t>Escritorio modular en metal 28x48 tope haya</t>
  </si>
  <si>
    <t>Platinum</t>
  </si>
  <si>
    <t>Archivo modular de(2) gavetas plateado</t>
  </si>
  <si>
    <t>Monitor  17"  plano</t>
  </si>
  <si>
    <t>HP laser 2035</t>
  </si>
  <si>
    <t xml:space="preserve">ARCHIVO modular de(3) gavetas </t>
  </si>
  <si>
    <t>SUMADORA DE 12 DIGITOS</t>
  </si>
  <si>
    <t xml:space="preserve">Monitor  </t>
  </si>
  <si>
    <t>Sillon Ejecutivo en leader C/brazos C/negro</t>
  </si>
  <si>
    <t>SILLON EJECUTIVO EN VINYL C/NEGROC/BRAZO</t>
  </si>
  <si>
    <t>23/072012</t>
  </si>
  <si>
    <t>SILLON S/BRAZO SECRET. C/NEGRO</t>
  </si>
  <si>
    <t>SILLON SEMI EJECUTIVO C/NEGRO EN PIEL</t>
  </si>
  <si>
    <t xml:space="preserve">       Televisor Cinemaster de 20"    ( B.I.)</t>
  </si>
  <si>
    <t>CN20E90</t>
  </si>
  <si>
    <t>Silla de visitas c/brazos c/negro</t>
  </si>
  <si>
    <t>Mesa en madera c/tope rosado y ruedas</t>
  </si>
  <si>
    <t>Silla c/negro s/brazos en tela</t>
  </si>
  <si>
    <t>DEPARTAMENTO:   DPTO. DE ENLACE CON LOS GOBIERNOS LOCALES</t>
  </si>
  <si>
    <t>DEPARTAMENTO:   DIRECCION GENERAL DE TRATAMIENTO</t>
  </si>
  <si>
    <t>Mesa  para computador color gris</t>
  </si>
  <si>
    <t>Mesa de computadora tipo estante</t>
  </si>
  <si>
    <t>Sillas para mesa de conferencia.</t>
  </si>
  <si>
    <t>Armario para oficinas de dos puer-</t>
  </si>
  <si>
    <t>tas de metal.</t>
  </si>
  <si>
    <t>Archivos de 4 gavetas 8 1/2x13</t>
  </si>
  <si>
    <t>Maquina de escribir eléctrica.</t>
  </si>
  <si>
    <t>OLYMPIA</t>
  </si>
  <si>
    <t>STAR TYPE 3</t>
  </si>
  <si>
    <t>Credenza ejecutiva en caoba.</t>
  </si>
  <si>
    <t>con 4 gavetas y 2 puertas</t>
  </si>
  <si>
    <t>Credenza en pino pintada en color</t>
  </si>
  <si>
    <t>caoba (usada como escritorio)</t>
  </si>
  <si>
    <t>Escritorios en pino de 3 gavetas</t>
  </si>
  <si>
    <t>Estante para libros de 5 divisiones</t>
  </si>
  <si>
    <t>ARCHIVO DE (2) GAVETAS</t>
  </si>
  <si>
    <t>SILLAS DE MADERA EN PAJILLA</t>
  </si>
  <si>
    <t>Silla C/brazos C/negro</t>
  </si>
  <si>
    <t>Mesa C/azul</t>
  </si>
  <si>
    <t>Silla C/marron C/base de metal</t>
  </si>
  <si>
    <t>Silla de madera</t>
  </si>
  <si>
    <t>Mesa plegadiza</t>
  </si>
  <si>
    <t>Sillas C/azul C/base en metal</t>
  </si>
  <si>
    <t>Teclado</t>
  </si>
  <si>
    <t>Encuadernadora</t>
  </si>
  <si>
    <t>C. P. U</t>
  </si>
  <si>
    <t>Silla secretarial S/brazo, color negro</t>
  </si>
  <si>
    <t>Aire tipo sprit</t>
  </si>
  <si>
    <t xml:space="preserve">Monitor LCD 17 pulg. </t>
  </si>
  <si>
    <t>Escritorio en pino con 3 gavetas</t>
  </si>
  <si>
    <t xml:space="preserve">Escritorio de metal modular en sheet board </t>
  </si>
  <si>
    <t>Archivo de metal modular de 3 gavetas</t>
  </si>
  <si>
    <t xml:space="preserve">Impresora  </t>
  </si>
  <si>
    <t>Laser Jet 2055</t>
  </si>
  <si>
    <t xml:space="preserve">Sillón Ejecutivo en madera c/brazos color marron </t>
  </si>
  <si>
    <t>DEPARTAMENTO:   PLANIFICACION Y DESARROLLO ( ENCARGADA )</t>
  </si>
  <si>
    <t>Escritorio en caoba de 3 gavetas forma oval</t>
  </si>
  <si>
    <t>Sillón ejecutivo en tela color gris c/brazos</t>
  </si>
  <si>
    <t>Credenza de 2 puertas en sheet board</t>
  </si>
  <si>
    <t xml:space="preserve">Sillas para visitas c/brazos en metal color negro </t>
  </si>
  <si>
    <t>DEPARTAMENTO:   PLANIFICACION Y DESARROLLO ( SECRETARIA )</t>
  </si>
  <si>
    <t>Escritorio de pino pintado color caoba</t>
  </si>
  <si>
    <t>Archivo en metal 4 gavetas color crema</t>
  </si>
  <si>
    <t>Silla secretarial giratoria color negro</t>
  </si>
  <si>
    <t>LASER JET 2420</t>
  </si>
  <si>
    <t>Mesa de madera con tope formica en pino p/computadora</t>
  </si>
  <si>
    <t>Sillones de espera c/brazos en madera color azul</t>
  </si>
  <si>
    <t>Scanner</t>
  </si>
  <si>
    <t>SCANJET</t>
  </si>
  <si>
    <t>MONITOR LCD</t>
  </si>
  <si>
    <t>ARCHIVO MODULAR NEGRO (3)GAVETAS</t>
  </si>
  <si>
    <t>SILLON SEMI-EJEC. C/BRAZOS  C/NEGRO</t>
  </si>
  <si>
    <t>SILLON SECRET. S/BRAZOS NEGRO</t>
  </si>
  <si>
    <t>ABANICO PEDESTAL</t>
  </si>
  <si>
    <t>Escritorios de metal y 3 gavetas</t>
  </si>
  <si>
    <t>Escritorio de una gaveta en madera caoba</t>
  </si>
  <si>
    <t>Escritorio color crema 28 X 48 de 1 gaveta sheet board</t>
  </si>
  <si>
    <t>Archivo de 5 gavetas</t>
  </si>
  <si>
    <t>Archivo de 4 gavetas</t>
  </si>
  <si>
    <t>Armarios de metal de dos puertas B.I. Y CND.</t>
  </si>
  <si>
    <t>Archivos de 4 gavetas en metal</t>
  </si>
  <si>
    <t>Duramex</t>
  </si>
  <si>
    <t>Archivo de 4 gavetas en metal</t>
  </si>
  <si>
    <t>Silla secretarial con espaldar alto s/brazos color negro</t>
  </si>
  <si>
    <t>Sillón semi-ejecutivo tapizado en tela color gris</t>
  </si>
  <si>
    <t>Sillas para visitantes color gris</t>
  </si>
  <si>
    <t>Sillas plegadizas en metal</t>
  </si>
  <si>
    <t xml:space="preserve">Escritorio en formica de 2 gavetas color crema en metal </t>
  </si>
  <si>
    <t xml:space="preserve">Archivo de 4 gavetas color gris </t>
  </si>
  <si>
    <t xml:space="preserve">Sillones color negro s/brazos en tela </t>
  </si>
  <si>
    <t xml:space="preserve">Monitor 14" </t>
  </si>
  <si>
    <t>E773</t>
  </si>
  <si>
    <t xml:space="preserve">Silla secretarial color crema s/brazos </t>
  </si>
  <si>
    <t xml:space="preserve">Sillón ejecutivo c/brazos color azul </t>
  </si>
  <si>
    <t>DEPARTAMENTO:   COORDINADORA REGIONAL SANTIAGO</t>
  </si>
  <si>
    <t>Unipawer</t>
  </si>
  <si>
    <t>UPS-Uni.325</t>
  </si>
  <si>
    <t>Monitor de 17"</t>
  </si>
  <si>
    <t>CPU  PENTIUM IV, 40GB,128RAM</t>
  </si>
  <si>
    <t>Monitor de 15"</t>
  </si>
  <si>
    <t>020CE64UA401</t>
  </si>
  <si>
    <t>044BA69TXN13</t>
  </si>
  <si>
    <t>CENTRALION</t>
  </si>
  <si>
    <t>500 WT</t>
  </si>
  <si>
    <t xml:space="preserve">Aire acondicionado de ventana 24 BTU </t>
  </si>
  <si>
    <t xml:space="preserve">WESTINHOSE </t>
  </si>
  <si>
    <t>Extractor</t>
  </si>
  <si>
    <t>Escritorio de 3 gavetas en metal tope de formica</t>
  </si>
  <si>
    <t>SILLA SECRETARIAL</t>
  </si>
  <si>
    <t>ARCHIVO DE (4) GAVETAS</t>
  </si>
  <si>
    <t>MESA DE COMPUTADORA</t>
  </si>
  <si>
    <t xml:space="preserve">MONITOR </t>
  </si>
  <si>
    <t>SILLONES SECRET. S/BRAZOS</t>
  </si>
  <si>
    <t>SILLON EJECUTIVO C/BRAZO  C/AZUL</t>
  </si>
  <si>
    <t>REJOJ DE PARED</t>
  </si>
  <si>
    <t>MAPAS METROPOLITANO DE SANTIAGO</t>
  </si>
  <si>
    <t>LAMPARAS DE TECHOS</t>
  </si>
  <si>
    <t>SILLON SECRET. C/BRAZOS AZUL</t>
  </si>
  <si>
    <t>FLORERO DE HOJA DE LATA MEDIANO</t>
  </si>
  <si>
    <t>IMPRESORA MULTIFUNCIONAL FOTOMASTER</t>
  </si>
  <si>
    <t>C-4780</t>
  </si>
  <si>
    <t>SILLAS SECRET. C/BRAZO AZUL</t>
  </si>
  <si>
    <t>NEVERA DE 10 PIES</t>
  </si>
  <si>
    <t>MABE</t>
  </si>
  <si>
    <t>OPTIPLEX</t>
  </si>
  <si>
    <t>P/DESCARGAR</t>
  </si>
  <si>
    <t>Televisor de 20'</t>
  </si>
  <si>
    <t>KV-21-RS20/8</t>
  </si>
  <si>
    <t>Mural en ply Wood con logo del CND</t>
  </si>
  <si>
    <t>GoldStar</t>
  </si>
  <si>
    <t>Calculadoras elétricas</t>
  </si>
  <si>
    <t>El-2630P</t>
  </si>
  <si>
    <t>Abanicos de 16" de pedestal</t>
  </si>
  <si>
    <t>Aire acondicionado Split de 14,000</t>
  </si>
  <si>
    <t>Panasonic</t>
  </si>
  <si>
    <t>Mesa p/computadora en metal</t>
  </si>
  <si>
    <t>Mesa tipo repisa en metal con tope en marmol</t>
  </si>
  <si>
    <t>B.I</t>
  </si>
  <si>
    <t xml:space="preserve">Pantalla </t>
  </si>
  <si>
    <t>RLIT 6 X TREM</t>
  </si>
  <si>
    <t>MURAL DE CORCHO</t>
  </si>
  <si>
    <t>MALETIN CONT/LOS DIVERSOS T/DROGAS</t>
  </si>
  <si>
    <t>Aire acondicionado Split de 12,000</t>
  </si>
  <si>
    <t>Air Control</t>
  </si>
  <si>
    <t>Aire acondicionado Split de 24,000 B.T.U</t>
  </si>
  <si>
    <t>Fax color negro</t>
  </si>
  <si>
    <t>UX-66</t>
  </si>
  <si>
    <t>Mesas para máquina de escribir en formica</t>
  </si>
  <si>
    <t>Mesas para computadoras en sheet board</t>
  </si>
  <si>
    <t>Mesas de conferencias</t>
  </si>
  <si>
    <t xml:space="preserve">Macetero de planta ornamentales </t>
  </si>
  <si>
    <t xml:space="preserve">Mueble de 3 personas tapizado en tela </t>
  </si>
  <si>
    <t>Inversor 205 Kilos</t>
  </si>
  <si>
    <t>Rofrace</t>
  </si>
  <si>
    <t xml:space="preserve">Mueble en pino de 2 puertas y 2 gavetas </t>
  </si>
  <si>
    <t>Mueble de 2 personas</t>
  </si>
  <si>
    <t>Pizarra</t>
  </si>
  <si>
    <t>Rotulo 36 x 42 con logo de CND</t>
  </si>
  <si>
    <t xml:space="preserve">Escritorio en madera caoba con 9 gavetas tope de cristal </t>
  </si>
  <si>
    <t>Caja chica en metal color blanco</t>
  </si>
  <si>
    <t>Sillón en minbre s/espera</t>
  </si>
  <si>
    <t>DEPARTAMENTO:   COORDINADORA REGIONAL SANTIAGO ( COCINA )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</si>
  <si>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</si>
  <si>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</si>
  <si>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</si>
  <si>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</si>
  <si>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</si>
  <si>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</si>
  <si>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IP 2200</t>
  </si>
  <si>
    <t>Mesa de centro en hierro forjado tope en cristal</t>
  </si>
  <si>
    <t>Espejos de cristal en marcos dorados</t>
  </si>
  <si>
    <t>DEPARTAMENTO:   COORDINADORA REGIONAL SANTIAGO ( BIENES INCAUTADOS )</t>
  </si>
  <si>
    <t>Espejo enmarcado</t>
  </si>
  <si>
    <t>Tanques de gas (1) de 50 libras y (1) 25 lbs. con regulador y mangueras</t>
  </si>
  <si>
    <t>Radio</t>
  </si>
  <si>
    <t>Lasonic</t>
  </si>
  <si>
    <t>Televisor de 25"</t>
  </si>
  <si>
    <t>Pizarra Verde</t>
  </si>
  <si>
    <t>Sillas de mimbre tapizado nuevo)</t>
  </si>
  <si>
    <t>Escritorio de color caoba 2 gavetas</t>
  </si>
  <si>
    <t>Escritorio de metal de 3 gavetas con tope de formica</t>
  </si>
  <si>
    <t>Cuadro de Cucu</t>
  </si>
  <si>
    <t>Sillas plásticas (5 verdes, 6 azules)</t>
  </si>
  <si>
    <t>Cuadros (1 con 3 flores blancas y uno con una niña mirandose la punta de los pies) color dorado</t>
  </si>
  <si>
    <t xml:space="preserve">Maquina de escribir </t>
  </si>
  <si>
    <t>Brother</t>
  </si>
  <si>
    <t>ML100</t>
  </si>
  <si>
    <t>Silla secretarial c/brazos en tela color negro</t>
  </si>
  <si>
    <t>Extintor</t>
  </si>
  <si>
    <t>Sillas pequeñas (rojas, grises y negras)</t>
  </si>
  <si>
    <t>Repisa de hierro y cristal</t>
  </si>
  <si>
    <t>Escritorio  color natural de 3 gavetas</t>
  </si>
  <si>
    <t>Copa de cristal  de adornos</t>
  </si>
  <si>
    <t>Fotocopiadora</t>
  </si>
  <si>
    <t>SHORPAL20-30</t>
  </si>
  <si>
    <t>Sillas Secretariales S/B</t>
  </si>
  <si>
    <t>Escritorio 28x56 en madera</t>
  </si>
  <si>
    <t>Escritorio con base metal tope de madera</t>
  </si>
  <si>
    <t>Archivos Modulos 8 1/2x11 de 3 gavetas gris</t>
  </si>
  <si>
    <t>DELI</t>
  </si>
  <si>
    <t>FORSA</t>
  </si>
  <si>
    <t>SL-10110</t>
  </si>
  <si>
    <t>LAMPARA DE TECHO</t>
  </si>
  <si>
    <t>PORTA BOTELLON</t>
  </si>
  <si>
    <t>FOTOCOPIADORA</t>
  </si>
  <si>
    <t>XEROX</t>
  </si>
  <si>
    <t>DXD100</t>
  </si>
  <si>
    <t>PROYECTOR LUMENES</t>
  </si>
  <si>
    <t>MONITOR 18.5"</t>
  </si>
  <si>
    <t>DEPARTAMENTO:   DIRECCION REGIONAL SUR, BARAHONA</t>
  </si>
  <si>
    <t>SHARP 2630</t>
  </si>
  <si>
    <t>Maquina de Faxsharpuk-f 115</t>
  </si>
  <si>
    <t>LASER JET 2005</t>
  </si>
  <si>
    <t>Cama Sandwich</t>
  </si>
  <si>
    <t>Mesa para bufette plegadiza</t>
  </si>
  <si>
    <t>Sillas blanca</t>
  </si>
  <si>
    <t>Remax  Fiesta</t>
  </si>
  <si>
    <t>Escritorios 24x48 C/4 Gvetas en sheet board</t>
  </si>
  <si>
    <t>Sillas para visitas S/brazos C/Negra</t>
  </si>
  <si>
    <t>Sillas para visitas S/brazos C/Rosada</t>
  </si>
  <si>
    <t>Maquina de escribir</t>
  </si>
  <si>
    <t>ML-100</t>
  </si>
  <si>
    <t>Sillas Secretariales C/B color gris</t>
  </si>
  <si>
    <t>Escritorio en pino C/caoba S/ejecutivo</t>
  </si>
  <si>
    <t>Credenzas con (2)gavetas y (3)puertas en caoba</t>
  </si>
  <si>
    <t>Sillones S/ejecutivo c/brazos color negro</t>
  </si>
  <si>
    <t>Aire Acond. Tipo Split  12 BTU</t>
  </si>
  <si>
    <t>Abanicos de pedestal</t>
  </si>
  <si>
    <t>Archivos de metal de (4) gavetas color crema</t>
  </si>
  <si>
    <t>Astas de bandera en pino C/caoba</t>
  </si>
  <si>
    <t>Cuadros de paisaje con canuela dorada</t>
  </si>
  <si>
    <t>Inversor con capacidad de 3.5 kilos</t>
  </si>
  <si>
    <t xml:space="preserve">Bebedero </t>
  </si>
  <si>
    <t>Tinaco marca popular de 275gls.</t>
  </si>
  <si>
    <t>Bomba de agua  pedrolo de 0.5 hp.</t>
  </si>
  <si>
    <t xml:space="preserve">Abanico de techo </t>
  </si>
  <si>
    <t>Estufa Elect. De (2) hornillas de mesa</t>
  </si>
  <si>
    <t>Estufa de gas De (2) hornillas y tanque</t>
  </si>
  <si>
    <t>Computadoras completa</t>
  </si>
  <si>
    <t>SMART 500</t>
  </si>
  <si>
    <t>Escritorios en pino color caoba</t>
  </si>
  <si>
    <t>Silla secretarial C/brazos color negro</t>
  </si>
  <si>
    <t>Mesa de centro cuadrada de caoba</t>
  </si>
  <si>
    <t>Mueble color azul de (2)personas en vinyl</t>
  </si>
  <si>
    <t>Mueble color azul de (3)personas en vinyl</t>
  </si>
  <si>
    <t>Cortina en sheet board plegadiza</t>
  </si>
  <si>
    <t>SILLONES SEMI-EJECUTIVO EN LEADER C/BRAZ</t>
  </si>
  <si>
    <t>SILLA SECRET. S/BRAZOS C/NEGRO</t>
  </si>
  <si>
    <t>TARROS DE PLANTAS</t>
  </si>
  <si>
    <t>P386435</t>
  </si>
  <si>
    <t>Sillon Ejecutivo Base piel negro</t>
  </si>
  <si>
    <t>"</t>
  </si>
  <si>
    <t>Silllas de Visita en madera y base de metal color crema</t>
  </si>
  <si>
    <t>Escritorios 28x60" Semi Ejecutivo</t>
  </si>
  <si>
    <t>Sillas Secretarial C/brazos en tela color negro</t>
  </si>
  <si>
    <t>Archivo  81/2x 11 de 4 gavetas color crema</t>
  </si>
  <si>
    <t>Computadora completa LCD</t>
  </si>
  <si>
    <t xml:space="preserve">TOSHIBA </t>
  </si>
  <si>
    <t>Studio 202s</t>
  </si>
  <si>
    <t>550 Watts</t>
  </si>
  <si>
    <t>Abanicos</t>
  </si>
  <si>
    <t>Aire Acondicionado de 12,0000 BTU</t>
  </si>
  <si>
    <t>Lenox</t>
  </si>
  <si>
    <t>Bebedero  (blanco)</t>
  </si>
  <si>
    <t>NIKKEI</t>
  </si>
  <si>
    <t>Sillas Fiesta (crema)</t>
  </si>
  <si>
    <t>RIMAX</t>
  </si>
  <si>
    <t>Mesas de Centro 2 piezas (una con dimencion mayor)</t>
  </si>
  <si>
    <t>KLUBBO</t>
  </si>
  <si>
    <t>Sillas blancas en madera con base de metal</t>
  </si>
  <si>
    <t>JULES</t>
  </si>
  <si>
    <t xml:space="preserve">Sillas de visita base de metal en tela color negro  </t>
  </si>
  <si>
    <t>Mesas de Bibl. 59x2 pata en metal color blanco</t>
  </si>
  <si>
    <t>VIKA</t>
  </si>
  <si>
    <t>Grevsta</t>
  </si>
  <si>
    <t>Lampara de mesa niquelada</t>
  </si>
  <si>
    <t>SANTID</t>
  </si>
  <si>
    <t>Tanque de Gas  25lbs.</t>
  </si>
  <si>
    <t>DURAGAS</t>
  </si>
  <si>
    <t xml:space="preserve">Fax </t>
  </si>
  <si>
    <t>UX-P115</t>
  </si>
  <si>
    <t>Astas de bandera en pino color caoba</t>
  </si>
  <si>
    <t>Archivo tipo modulo de 3 gavetas color negro</t>
  </si>
  <si>
    <t>Silla plastica plegable color blanco base de metal</t>
  </si>
  <si>
    <t>Cuadro con paisaje de rio dimension 36 x 34</t>
  </si>
  <si>
    <t>Cuadro con paisaje con frambollan dimension 36 x 34</t>
  </si>
  <si>
    <t>Cuadro con paisaje campesino</t>
  </si>
  <si>
    <t>Tripodes porta bajante</t>
  </si>
  <si>
    <t>Tarros maceteros plastico color ladrilla</t>
  </si>
  <si>
    <t xml:space="preserve">BATERIAS </t>
  </si>
  <si>
    <t>TROJAN</t>
  </si>
  <si>
    <t>T105</t>
  </si>
  <si>
    <t>DEPARTAMENTO:   DIRECCION REGIONAL ESTE, LA ROMANA</t>
  </si>
  <si>
    <t>Sillon Ejecutivo vinyl negro c/brazo</t>
  </si>
  <si>
    <t>Sillas de Visitas en tela color negro</t>
  </si>
  <si>
    <t>Opiplex 755</t>
  </si>
  <si>
    <t>TOSHIBA</t>
  </si>
  <si>
    <t>Studio 250</t>
  </si>
  <si>
    <t>Calculadora</t>
  </si>
  <si>
    <t>SHARP EL-2630 P III</t>
  </si>
  <si>
    <t>12 digitos</t>
  </si>
  <si>
    <t>Escritorios Semi-Ejecutivo 28x60 tope B/metal</t>
  </si>
  <si>
    <t>Sillas Secretarial C/B  negra en tela</t>
  </si>
  <si>
    <t>Archivo de 4 Gavetas 8 1/2x 11</t>
  </si>
  <si>
    <t>Laser jet 3005</t>
  </si>
  <si>
    <t>Dp 600UA  C/REG.</t>
  </si>
  <si>
    <t>Mesa Bufette</t>
  </si>
  <si>
    <t>Resort</t>
  </si>
  <si>
    <t xml:space="preserve">Sillas </t>
  </si>
  <si>
    <t>tramontina</t>
  </si>
  <si>
    <t>Archivos  8 1/2x 13 de 2 gavetas</t>
  </si>
  <si>
    <t>Armario de 2 puertas de 5 Divisiones en metal</t>
  </si>
  <si>
    <t>Ecritorios 28x 48 con (3) gavetas tope formica</t>
  </si>
  <si>
    <t>Sillas Secretarial con brazo en tela color gris</t>
  </si>
  <si>
    <t>Sillas Plasticas S/ brazos C/patas en metal</t>
  </si>
  <si>
    <t>Escritorio aux. C/tope en formica y base de metal</t>
  </si>
  <si>
    <t>Microonda  (Reportado a Serv. Grales P/arreglo)</t>
  </si>
  <si>
    <t xml:space="preserve">Abanico de techo de metal </t>
  </si>
  <si>
    <t>Daiwa</t>
  </si>
  <si>
    <t>Camara Digital</t>
  </si>
  <si>
    <t>Samsu+A26ng</t>
  </si>
  <si>
    <t xml:space="preserve">Abanico de pedestal de 18" </t>
  </si>
  <si>
    <t xml:space="preserve">Sillas color blanco </t>
  </si>
  <si>
    <t>Remar Fiesta</t>
  </si>
  <si>
    <t>Nevera Ejecutiva de 6 pies</t>
  </si>
  <si>
    <t>CONTINENTAL</t>
  </si>
  <si>
    <t>Aires Acond. Tipo Split de 12000 BTU</t>
  </si>
  <si>
    <t>LENOX</t>
  </si>
  <si>
    <t>Escritorio con base de metal y tope Sheet Board S/gavetas</t>
  </si>
  <si>
    <t>Caja Chica en metal color azul</t>
  </si>
  <si>
    <t>Astas de bandera en madera en pino C/caoba</t>
  </si>
  <si>
    <t>Cuadros en Acrilico con canuel dorada</t>
  </si>
  <si>
    <t>PIZARRAS DE ANUNCIO TIPO MURAL</t>
  </si>
  <si>
    <t>PIZARRA CON MARCO DE MADERA MAGICA</t>
  </si>
  <si>
    <t>DEPARTAMENTO:   DIRECCION REGIONAL NORDESTE, SAN FCO. DE MACORIS</t>
  </si>
  <si>
    <t>DEPARTAMENTO:   AUDITORIA INTERNA</t>
  </si>
  <si>
    <t>Escritorios de (3)gavetas en pino color caoba</t>
  </si>
  <si>
    <t>Escritorio de (3)gavetas de caoba</t>
  </si>
  <si>
    <t>Archivo de (2) dos gavetas 8 1/2 x 11</t>
  </si>
  <si>
    <t>Archivo de (5) dos gavetas color crema</t>
  </si>
  <si>
    <t>Silla Secretarial en tela negra S/brazos</t>
  </si>
  <si>
    <t>760 P/plana</t>
  </si>
  <si>
    <t>Sillon de espera C/brazos en madera azul</t>
  </si>
  <si>
    <t>MONITOR 17"</t>
  </si>
  <si>
    <t>SILLA DE ESPERA</t>
  </si>
  <si>
    <t>DE YELIDA</t>
  </si>
  <si>
    <t>J-3680</t>
  </si>
  <si>
    <t>U P S</t>
  </si>
  <si>
    <t>700 WATTS</t>
  </si>
  <si>
    <t>Escritorio C/caoba en pino (3) gavetas</t>
  </si>
  <si>
    <t>Silla S/brazos C/negro</t>
  </si>
  <si>
    <t>Silla Semi Ejecutivo Negra</t>
  </si>
  <si>
    <t>Sillon Ejecutivo en Leader C/brazos</t>
  </si>
  <si>
    <t>XACTO</t>
  </si>
  <si>
    <t>EL-2630P</t>
  </si>
  <si>
    <t xml:space="preserve">Sillon de espera C/brazos </t>
  </si>
  <si>
    <t>Prestada x Tesoreria</t>
  </si>
  <si>
    <t>DEPARTAMENTO:   CENTRO DE ATENCION INTEGRAL NIÑOS, NIÑAS Y ADOLESCENTES</t>
  </si>
  <si>
    <t>RELOJ DE PARED</t>
  </si>
  <si>
    <t>RADIO PORTATIL</t>
  </si>
  <si>
    <t>PHILLPS</t>
  </si>
  <si>
    <t>ABANICO DE TECHO</t>
  </si>
  <si>
    <t>ESCALERA DE ALUMINIO TIPO TIJETA</t>
  </si>
  <si>
    <t>SOFACAMA</t>
  </si>
  <si>
    <t>TELEVISOR DE 26"</t>
  </si>
  <si>
    <t>LAVADORA</t>
  </si>
  <si>
    <t>WP-1460R</t>
  </si>
  <si>
    <t>SILLAS DE VISITAS S/BRAZOS TELA NEGRA</t>
  </si>
  <si>
    <t>ARMARIO P/OFICINA18X36X72 C/CREMA</t>
  </si>
  <si>
    <t>SILLONES EJECUTIVO C/NEGRO</t>
  </si>
  <si>
    <t>BOSS</t>
  </si>
  <si>
    <t>SILLONES GERENCIAL C/NEGRL</t>
  </si>
  <si>
    <t>SILLAS DE VISITAS C/NEGRO</t>
  </si>
  <si>
    <t>MESAS PLEGABLES 73X30</t>
  </si>
  <si>
    <t>ARCHIVO MODULAR DE (3) GVTAS.</t>
  </si>
  <si>
    <t>ESCRITORIOS  C/MODULO (2)GVTAS INTEGRD</t>
  </si>
  <si>
    <t>KASS</t>
  </si>
  <si>
    <t>28X60X29</t>
  </si>
  <si>
    <t>SILLONES SECRET. S/BRAZOS NEGRO</t>
  </si>
  <si>
    <t>ARCHIVOS (4)GVTAS. C/CREMA</t>
  </si>
  <si>
    <t xml:space="preserve">ESCRITORIOS MODULAR </t>
  </si>
  <si>
    <t>28X48X29</t>
  </si>
  <si>
    <t>ESCRITORIOS TOPE OVALADO</t>
  </si>
  <si>
    <t>PLATIUM</t>
  </si>
  <si>
    <t>ROPERO-LOCKER DE 18 PUERTAS</t>
  </si>
  <si>
    <t>MERCURY</t>
  </si>
  <si>
    <t>BOMBA DE AGUA</t>
  </si>
  <si>
    <t>PEDROLLO</t>
  </si>
  <si>
    <t>3HP</t>
  </si>
  <si>
    <t>MONITOR  DE 19"</t>
  </si>
  <si>
    <t>UPS DE 500 WATT</t>
  </si>
  <si>
    <t>CENTRA POWER</t>
  </si>
  <si>
    <t>COMPUTADORA</t>
  </si>
  <si>
    <t>VOSTRO 230</t>
  </si>
  <si>
    <t>PRINTER DESKJET</t>
  </si>
  <si>
    <t>DJ2000</t>
  </si>
  <si>
    <t>19/102011</t>
  </si>
  <si>
    <t>CALCULADORA</t>
  </si>
  <si>
    <t>MESA DE CONFERENCIA EN CAOBA</t>
  </si>
  <si>
    <t>GAVINETE EN PINO (10) GVTAS.</t>
  </si>
  <si>
    <t>EXTRACTORES</t>
  </si>
  <si>
    <t>CAMILLA</t>
  </si>
  <si>
    <t>CAJA CHICA DE METAL</t>
  </si>
  <si>
    <t>Estufa de gas</t>
  </si>
  <si>
    <t>Microondas</t>
  </si>
  <si>
    <t>Oster</t>
  </si>
  <si>
    <t>Tanque de gas de 50 lbs.</t>
  </si>
  <si>
    <t xml:space="preserve">Cuadros de paisajes </t>
  </si>
  <si>
    <t>Donacion</t>
  </si>
  <si>
    <t>PODIO EN CAOBA</t>
  </si>
  <si>
    <t>Abanico tipo ciclon de pedestal</t>
  </si>
  <si>
    <t>NEVERA</t>
  </si>
  <si>
    <t>DFR1130ST</t>
  </si>
  <si>
    <t xml:space="preserve">Pizarra magica </t>
  </si>
  <si>
    <t>Pizarras P/informacion de corcho</t>
  </si>
  <si>
    <t>Video SLV 688HF.</t>
  </si>
  <si>
    <t>MESITAS C/TOPE REDONDO MARRON BASE DE METAL</t>
  </si>
  <si>
    <t>ABANICO TIPO CICLON DE PEDESTAL</t>
  </si>
  <si>
    <t xml:space="preserve">GABINETE (3) PUERTAS </t>
  </si>
  <si>
    <t>ESCRITORIOS MODULAR EN FORMICA (2) GAVETAS</t>
  </si>
  <si>
    <t xml:space="preserve"> BEBEDERO</t>
  </si>
  <si>
    <t>SILLA C/BRAZOS C/NEGRO</t>
  </si>
  <si>
    <t>MONITOR  DE 18"</t>
  </si>
  <si>
    <t>ABANICO C/ROSADO</t>
  </si>
  <si>
    <t>MASSEY</t>
  </si>
  <si>
    <t>DSF1001</t>
  </si>
  <si>
    <t xml:space="preserve">                             Minist.Evange.DiosesAmor</t>
  </si>
  <si>
    <t>SILLAS DE VISITAS C/BRAZOS</t>
  </si>
  <si>
    <t>SILLAS DE VISITA S/BRAZOS</t>
  </si>
  <si>
    <t>ESCRITORIO S/GVTAS MODULAR PEQUEÑO</t>
  </si>
  <si>
    <t>ESCRITORIO S/GVTAS MODULAR GDE.</t>
  </si>
  <si>
    <t>LIBRERO CON (2)GVTAS EN PINO Y (2)NIVELES</t>
  </si>
  <si>
    <t>DONADO</t>
  </si>
  <si>
    <t>Escritorio S/gaveta 29x60</t>
  </si>
  <si>
    <t>Credenza  C/puertas 18x60 color caoba</t>
  </si>
  <si>
    <t>Sillon Tecnico C/brazo color negro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</si>
  <si>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</si>
  <si>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</si>
  <si>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</si>
  <si>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</si>
  <si>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</si>
  <si>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</si>
  <si>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</si>
  <si>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</si>
  <si>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</si>
  <si>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Escritorios 24x48 de metal</t>
  </si>
  <si>
    <t xml:space="preserve">Computadoras </t>
  </si>
  <si>
    <t>GX 780</t>
  </si>
  <si>
    <t>Monitor  18.5"</t>
  </si>
  <si>
    <t xml:space="preserve">Laptop </t>
  </si>
  <si>
    <t>Escanner</t>
  </si>
  <si>
    <t>Ups</t>
  </si>
  <si>
    <t>500 VA Smart</t>
  </si>
  <si>
    <t>Sillas Secretarial S/brazos color negra</t>
  </si>
  <si>
    <t>Sillas visitas base en metal cromado y en vinyl negra</t>
  </si>
  <si>
    <t>Sofa para (2) personas en metal gris en vinyl negro</t>
  </si>
  <si>
    <t>Archivos de metal (5) gavetas</t>
  </si>
  <si>
    <t>Archivo de metal (5) gavetas</t>
  </si>
  <si>
    <t>Porta traje de madera en caoba</t>
  </si>
  <si>
    <t>CREDENZA (2) NIVELES</t>
  </si>
  <si>
    <t>ENMARCADOS DE PAISAJES</t>
  </si>
  <si>
    <t>RELOJ DE PARED EN # ROMANO</t>
  </si>
  <si>
    <t>TANQUE DE GAS</t>
  </si>
  <si>
    <t>ABANICOS PEDESTAL</t>
  </si>
  <si>
    <t>MESA C/PATA DE HIERRO</t>
  </si>
  <si>
    <t>PIZARRA TIPO MURAL PEQ.</t>
  </si>
  <si>
    <t>SILLON EJEC. EN LEADER C/BRAZO C/NEGRO</t>
  </si>
  <si>
    <t>Acondicionadores de Aires tipo Splist</t>
  </si>
  <si>
    <t>?</t>
  </si>
  <si>
    <t>DEPARTAMENTO:   OBSERVATORIO DOMINICANO DE DROGAS</t>
  </si>
  <si>
    <t>CP 1215</t>
  </si>
  <si>
    <t>G.E.</t>
  </si>
  <si>
    <t>Estufa 4 hornillas 20 Pulgs.</t>
  </si>
  <si>
    <t xml:space="preserve">Nevera  de 12 pies cubico </t>
  </si>
  <si>
    <t>Twis-Air</t>
  </si>
  <si>
    <t>Microonda  0.7 pies cubico</t>
  </si>
  <si>
    <t xml:space="preserve">Licuadora </t>
  </si>
  <si>
    <t>OSTER</t>
  </si>
  <si>
    <t>Abanico de piso</t>
  </si>
  <si>
    <t>Power Air</t>
  </si>
  <si>
    <t>Mesas P/computadora tipo torre</t>
  </si>
  <si>
    <t>Mesa de trabajo tope en formica C/marron</t>
  </si>
  <si>
    <t>Archivos en metal de (5) gavetas C/crema</t>
  </si>
  <si>
    <t>C-26090</t>
  </si>
  <si>
    <t>Computadora Portatil con su bulto</t>
  </si>
  <si>
    <t>Mesa P/computadora Tipo Torre</t>
  </si>
  <si>
    <t>Ux-p200</t>
  </si>
  <si>
    <t>Silla Plegadiza color gris</t>
  </si>
  <si>
    <t>Trituradora de papel</t>
  </si>
  <si>
    <t xml:space="preserve">Computadora </t>
  </si>
  <si>
    <t>GX 760 Intel</t>
  </si>
  <si>
    <t>Monitor  17"</t>
  </si>
  <si>
    <t>Gavinete en caoba de 4 puertas</t>
  </si>
  <si>
    <t>Mesa pequeña para mecanografo</t>
  </si>
  <si>
    <t>Astas P/bandera de 8" en caoba</t>
  </si>
  <si>
    <t>Adornos en metal para mesa de centro</t>
  </si>
  <si>
    <t>Sillon Tecnico c/brazos negro en piel</t>
  </si>
  <si>
    <t>Extintores de 10lbs.</t>
  </si>
  <si>
    <t>MESA DE CENTRO C/TIPO DE CRYSTAL</t>
  </si>
  <si>
    <t>Pizarra de marcadores magico</t>
  </si>
  <si>
    <t>Reloj de pared con borde C/azul</t>
  </si>
  <si>
    <t>LAMPARAS EN METAL</t>
  </si>
  <si>
    <t>MESAS EN CRISTAL C/PATAS C/NEGRO</t>
  </si>
  <si>
    <t>ESTUFA ELECTRICA DE (1) HORNILLA</t>
  </si>
  <si>
    <t>SILLON EJEC. EN PIEL NEGRO C/BRAZO</t>
  </si>
  <si>
    <t>DONACIONES</t>
  </si>
  <si>
    <t>Pantalla</t>
  </si>
  <si>
    <t>KLIPX 100</t>
  </si>
  <si>
    <t>Copiadora</t>
  </si>
  <si>
    <t>STELA</t>
  </si>
  <si>
    <t>GAMUSA 32</t>
  </si>
  <si>
    <t>Ubicado en el deposito (almacen)</t>
  </si>
  <si>
    <t>Monitor  de 19"</t>
  </si>
  <si>
    <t>PRESTADO A CONTABILIDAD</t>
  </si>
  <si>
    <t>HP Laserjet 2420</t>
  </si>
  <si>
    <t>Reloj  Biometrico L/Huella</t>
  </si>
  <si>
    <t>VICTORIA</t>
  </si>
  <si>
    <t>INSPIRON 15</t>
  </si>
  <si>
    <t>DANZA</t>
  </si>
  <si>
    <t xml:space="preserve">SANYO </t>
  </si>
  <si>
    <t xml:space="preserve">Proyector    </t>
  </si>
  <si>
    <t>LUMENS</t>
  </si>
  <si>
    <t>NEC 2000</t>
  </si>
  <si>
    <t>(Una con espaldar roto)</t>
  </si>
  <si>
    <t xml:space="preserve">Radio </t>
  </si>
  <si>
    <t>Carter's</t>
  </si>
  <si>
    <t>GX-137</t>
  </si>
  <si>
    <t>Consola de 12 BTU</t>
  </si>
  <si>
    <t>RHENN</t>
  </si>
  <si>
    <t>Monitor Flat  19.5"</t>
  </si>
  <si>
    <t>GATEWAY</t>
  </si>
  <si>
    <t>C P U</t>
  </si>
  <si>
    <t>Caja Fuerte</t>
  </si>
  <si>
    <t>SAFEGUARD</t>
  </si>
  <si>
    <t>DJ 3545</t>
  </si>
  <si>
    <t>TECH</t>
  </si>
  <si>
    <t xml:space="preserve">Silla Secretarial S/Brazos </t>
  </si>
  <si>
    <t>SAMSUNG</t>
  </si>
  <si>
    <t>Monitor LED de 19"</t>
  </si>
  <si>
    <t>Tripode</t>
  </si>
  <si>
    <t>ACEBIL</t>
  </si>
  <si>
    <t>VENO</t>
  </si>
  <si>
    <t>Microfono</t>
  </si>
  <si>
    <t>SHURE SM58</t>
  </si>
  <si>
    <t>29/112010</t>
  </si>
  <si>
    <t>Esta prestado, es de tesoreria</t>
  </si>
  <si>
    <t>RHEEN</t>
  </si>
  <si>
    <t>Taladro 1/2 VSR 7.5</t>
  </si>
  <si>
    <t>DWPER</t>
  </si>
  <si>
    <t>Rheen</t>
  </si>
  <si>
    <t>Monitor de 19" LCD</t>
  </si>
  <si>
    <t>"Hacer</t>
  </si>
  <si>
    <t>DESK JET</t>
  </si>
  <si>
    <t>HACER TRANSFERENC</t>
  </si>
  <si>
    <t>Mesas en Sheet Board</t>
  </si>
  <si>
    <t>Adaptor de 90w AC</t>
  </si>
  <si>
    <t>FAMILY</t>
  </si>
  <si>
    <t>MITSUBISHI</t>
  </si>
  <si>
    <t>XD 221U</t>
  </si>
  <si>
    <t xml:space="preserve">                                                SECRETARIA  ADMINISTRATIVO</t>
  </si>
  <si>
    <t>2630P</t>
  </si>
  <si>
    <t>Monitor LCD 19"</t>
  </si>
  <si>
    <t>Pizarra Mural magica</t>
  </si>
  <si>
    <t>G E</t>
  </si>
  <si>
    <t>AREA SALON PROGRAMAS</t>
  </si>
  <si>
    <t>Microonda</t>
  </si>
  <si>
    <t>DUTY</t>
  </si>
  <si>
    <t>T.V. de 30"</t>
  </si>
  <si>
    <t>ZENITCH</t>
  </si>
  <si>
    <t>DJ 2545</t>
  </si>
  <si>
    <t>Mesa de Computadora</t>
  </si>
  <si>
    <t>Monitor de 19"</t>
  </si>
  <si>
    <t>FLAT</t>
  </si>
  <si>
    <t>Maquina de Escribir</t>
  </si>
  <si>
    <t>ML-300</t>
  </si>
  <si>
    <t>Optiplex</t>
  </si>
  <si>
    <t xml:space="preserve">Triturador </t>
  </si>
  <si>
    <t>SWINGLINE</t>
  </si>
  <si>
    <t>Monitor   LCD 19"</t>
  </si>
  <si>
    <t>UPS   750VA</t>
  </si>
  <si>
    <t>11/0/2014</t>
  </si>
  <si>
    <t>ILUMINANCIO</t>
  </si>
  <si>
    <t>Televisor Cinemaster de 20"    ( B.I.)</t>
  </si>
  <si>
    <t>CN20E90 B.I.</t>
  </si>
  <si>
    <t>DEPARTAMENTO:   PLANIFICACION Y DESARROLLO</t>
  </si>
  <si>
    <t xml:space="preserve">E773 </t>
  </si>
  <si>
    <t>Murales</t>
  </si>
  <si>
    <t>Camara</t>
  </si>
  <si>
    <t>La Punta de los Pies Color Dorado</t>
  </si>
  <si>
    <t>UPS 650VA</t>
  </si>
  <si>
    <t>Amcalite</t>
  </si>
  <si>
    <t>CYBE</t>
  </si>
  <si>
    <t>CPU CLON</t>
  </si>
  <si>
    <t>Modulo de Metal (3) Gavetas</t>
  </si>
  <si>
    <t>Nevera Ejecutiva</t>
  </si>
  <si>
    <t>CENTRON</t>
  </si>
  <si>
    <t>FORZA</t>
  </si>
  <si>
    <t>T.V.</t>
  </si>
  <si>
    <t>T.V. de 21"</t>
  </si>
  <si>
    <t>ZENITH</t>
  </si>
  <si>
    <t>*************************</t>
  </si>
  <si>
    <t>**************</t>
  </si>
  <si>
    <t>ULTIMA DONACION HECHA POR LA PROCURADURIA DE LA R.D.</t>
  </si>
  <si>
    <t>Proyector  NEC</t>
  </si>
  <si>
    <t>G2410</t>
  </si>
  <si>
    <t>Mini Laptop</t>
  </si>
  <si>
    <t>UP 650 VA</t>
  </si>
  <si>
    <t>Monito LCD de 19"</t>
  </si>
  <si>
    <t>Escritorio  Sheet Board</t>
  </si>
  <si>
    <t>Cuadro Enmarcado Paisaje</t>
  </si>
  <si>
    <t>Sala  visitas Ofic. Sotano</t>
  </si>
  <si>
    <t xml:space="preserve">EL 01195 Y 01183  PRESTSECOAR </t>
  </si>
  <si>
    <t xml:space="preserve">Escritorio en Madera Caoba 9 Gavetas Tope Cristal </t>
  </si>
  <si>
    <t>Sillón en Minbre Salon Espera</t>
  </si>
  <si>
    <t>Equipo sonido marca Fosgate, un Toca ;Mini Disk, marca</t>
  </si>
  <si>
    <t>Tanques Gas 50 Libs. y  25 Libs.con Regulador y Mang.</t>
  </si>
  <si>
    <t>Sillon Ejec. en Piel Negro C/Brazo</t>
  </si>
  <si>
    <t>Estufa Electrica de (1) Hornilla</t>
  </si>
  <si>
    <t>Mesas en Cristal C/Patas C/Negro</t>
  </si>
  <si>
    <t>Lamparas en Metal</t>
  </si>
  <si>
    <t>Mesa de Centro C/Tipo de Cristal</t>
  </si>
  <si>
    <t>Sillon Ejec. en Leader C/Brazo C/Negro</t>
  </si>
  <si>
    <t>Abanico Pedestal</t>
  </si>
  <si>
    <t>Pizarra Tipo Mural Peq.</t>
  </si>
  <si>
    <t>Mesa C/Pata de Hierro</t>
  </si>
  <si>
    <t>Tanque de Gas</t>
  </si>
  <si>
    <t>Reloj de Pared en # Romano</t>
  </si>
  <si>
    <t>Enmarcados de Paisajes</t>
  </si>
  <si>
    <t>Credenzas (2) Niveles</t>
  </si>
  <si>
    <t>Sillas  Base en Metal Cromado y en Vinyl Negra</t>
  </si>
  <si>
    <t>Escritorios Base Metal en Sheet Board Perforado</t>
  </si>
  <si>
    <t>Mesa Ovalada de Metal Tope de Cristal</t>
  </si>
  <si>
    <t>Sillas Sky Tapizada en Piel Negra C/Brazos</t>
  </si>
  <si>
    <t>Mesa de Centro 48x24 Sheet Board</t>
  </si>
  <si>
    <t>Sofa  para (3) personas en Vinyl Crema</t>
  </si>
  <si>
    <t>Sillas Plateadas Plasticas Base de Metal</t>
  </si>
  <si>
    <t>Sillon Tecnico C/Brazo Color Negro</t>
  </si>
  <si>
    <t>Archivos Modular (3) Gavetas Color Gris</t>
  </si>
  <si>
    <t>Escritorios 24x48 de Metal</t>
  </si>
  <si>
    <t>Sillas Secretarial S/Brazos Color Negra</t>
  </si>
  <si>
    <t>Tarros de Planta C/Ladrillo</t>
  </si>
  <si>
    <t>CPU (ClonN)</t>
  </si>
  <si>
    <t>Silla Secret. C/Negra S/Brazos</t>
  </si>
  <si>
    <t>Archivo Modular de (3) Gavetas C/Negro</t>
  </si>
  <si>
    <t>Escritorio en Pino (3) Gavetas</t>
  </si>
  <si>
    <t>Reloj de Pared con Borde C/Azul</t>
  </si>
  <si>
    <t>Pizarra de Marcadores Magico</t>
  </si>
  <si>
    <t>Sillon Tecnico c/Brazos Negro en Piel</t>
  </si>
  <si>
    <t>Adornos en Metal para Mesa de Centro</t>
  </si>
  <si>
    <t>Astas P/Bandera de 8" en Caoba</t>
  </si>
  <si>
    <t>Mesa Pequeñas para Mecanografo</t>
  </si>
  <si>
    <t>Gavinete en Caoba de 4 Puertas</t>
  </si>
  <si>
    <t>Trituradora de Papel</t>
  </si>
  <si>
    <t>Silla Plegadiza Color Gris</t>
  </si>
  <si>
    <t>Archivos en Metal de (5) Gavetas C/Crema</t>
  </si>
  <si>
    <t>Mesa de Trabajo Tope en Formica C/Marron</t>
  </si>
  <si>
    <t>Mesas P/Computadora Tipo Torre</t>
  </si>
  <si>
    <t>Abanico de Piso</t>
  </si>
  <si>
    <t>Microonda  0.7 Pies Cubico</t>
  </si>
  <si>
    <t xml:space="preserve">Nevera  de 12 pPes Cubico </t>
  </si>
  <si>
    <t>Estufa 4 Hornillas 20 Pulgs.</t>
  </si>
  <si>
    <t>Porta Traje de Madera en Caoba</t>
  </si>
  <si>
    <t>Archivo de Metal (5) Gavetas</t>
  </si>
  <si>
    <t>Sofa para (2) Personas Metal Gris en Vinyl Negro</t>
  </si>
  <si>
    <t xml:space="preserve">Sillas C/Brazos Color Negra </t>
  </si>
  <si>
    <t>Mesa  Cuadrada P/Caf. Tope Mica en Metal</t>
  </si>
  <si>
    <t>Credenza  C/Puertas 18x60 Color Caoba</t>
  </si>
  <si>
    <t>Escritorio S/Gaveta 29x60</t>
  </si>
  <si>
    <t>Acondicionadores de Aire 18000BTU</t>
  </si>
  <si>
    <t>Consola de 60 BTU</t>
  </si>
  <si>
    <t>Librero Con (2) Gaveras en Pino Y (2) Niveles</t>
  </si>
  <si>
    <t>Escritorio S/Gavetas Modular Gde.</t>
  </si>
  <si>
    <t>Escritorio S/Gavetas Modular Peq.</t>
  </si>
  <si>
    <t>Sillas de Visitas S/Brazos</t>
  </si>
  <si>
    <t>Sillas de Visitas C/Brazos</t>
  </si>
  <si>
    <t>Mesita  Para Computadora</t>
  </si>
  <si>
    <t>Silla de Visita S/Brazos C/Negro</t>
  </si>
  <si>
    <t>Sillas Apilables</t>
  </si>
  <si>
    <t>Extintor Ubicado en la Cocina</t>
  </si>
  <si>
    <t>Armario C/Crema de (2) Gavetas</t>
  </si>
  <si>
    <t>Mural Tipo Corcho</t>
  </si>
  <si>
    <t>Abanico Tipo Ciclon de Pedestal</t>
  </si>
  <si>
    <t>Podion C/Caoba</t>
  </si>
  <si>
    <t>Reloj Ponche</t>
  </si>
  <si>
    <t>Silla  Secret. C/Negro S/Brazos</t>
  </si>
  <si>
    <t xml:space="preserve">Stand de Recepcion </t>
  </si>
  <si>
    <t>Abanico C/Rosado</t>
  </si>
  <si>
    <t>Monitor  de 18"</t>
  </si>
  <si>
    <t>Silla C/Brazos C/Negro</t>
  </si>
  <si>
    <t>Escritorio  Modular en Formica (2) Gavetas</t>
  </si>
  <si>
    <t xml:space="preserve">Gabinete (3) Puertas </t>
  </si>
  <si>
    <t>Mesitas C/Tope Redondo Marron Base  Metal</t>
  </si>
  <si>
    <t>Pizarras P/Informacion de Corcho</t>
  </si>
  <si>
    <t xml:space="preserve">Pizarra Magica </t>
  </si>
  <si>
    <t>Nevera</t>
  </si>
  <si>
    <t xml:space="preserve">Cuadros de Paisajes </t>
  </si>
  <si>
    <t>Tanque de Gas de 50 Lbs.</t>
  </si>
  <si>
    <t>Estufa de Gas</t>
  </si>
  <si>
    <t>Caja Chica de Metal</t>
  </si>
  <si>
    <t>Camilla</t>
  </si>
  <si>
    <t>Extractores</t>
  </si>
  <si>
    <t>Gavinete en Pino (10) Gavetas.</t>
  </si>
  <si>
    <t>Mesa de Conferencia en Caoba</t>
  </si>
  <si>
    <t>Printer Desjekt</t>
  </si>
  <si>
    <t>UPS de 500 Watt</t>
  </si>
  <si>
    <t>Bomba de Agua</t>
  </si>
  <si>
    <t>Ropero-Locker de 18 Puertas</t>
  </si>
  <si>
    <t>Escritorios Tope Ovalado</t>
  </si>
  <si>
    <t>Escritorio Modular</t>
  </si>
  <si>
    <t>Archivos (4)Gvtas. C/Crema</t>
  </si>
  <si>
    <t>Escritorios C/Modulo (2)Gvtas. Intergd.</t>
  </si>
  <si>
    <t>Archivo Mocular de (3) Gvtas</t>
  </si>
  <si>
    <t>Mesas Plegables 73X30</t>
  </si>
  <si>
    <t>Sillas de Visitas C/Negro</t>
  </si>
  <si>
    <t>Sillones Gerencial C/Negra</t>
  </si>
  <si>
    <t>Sillones Ejecutivo C/Negro</t>
  </si>
  <si>
    <t>Armario P/Ofic.18X36X72 C/Crema</t>
  </si>
  <si>
    <t>Sillas de Visitas S/Brazos Tela Negra</t>
  </si>
  <si>
    <t>Lavadora</t>
  </si>
  <si>
    <t>Televior de 26"</t>
  </si>
  <si>
    <t>SofaCama C/Marron</t>
  </si>
  <si>
    <t>Escalera de Aluminio Tipo Tijera</t>
  </si>
  <si>
    <t>Abanico de Techo</t>
  </si>
  <si>
    <t>Aire Acondicionado</t>
  </si>
  <si>
    <t>Radio Portatil</t>
  </si>
  <si>
    <t>Reloj de Pared</t>
  </si>
  <si>
    <t>Sillon Secret. C/Negro S/Brazos</t>
  </si>
  <si>
    <t>Credenza 28x60 C/Puertas</t>
  </si>
  <si>
    <t>Silla Secretarial S/Brazos  Color Negra</t>
  </si>
  <si>
    <t>Escritorio Modular 28x48</t>
  </si>
  <si>
    <t xml:space="preserve">Sillon de Espera C/Brazos </t>
  </si>
  <si>
    <t>Sillon Ejecutivo en Leader C/Brazos</t>
  </si>
  <si>
    <t>Silla S/Brazos C/Negro</t>
  </si>
  <si>
    <t>Escritorio C/Caoba en Pino (3) Gavetas</t>
  </si>
  <si>
    <t>Impresora Multiuso</t>
  </si>
  <si>
    <t>Sillon Secretarial S/Brazo</t>
  </si>
  <si>
    <t>Silla de Espera</t>
  </si>
  <si>
    <t>Monitor 17"</t>
  </si>
  <si>
    <t>Computadora Completa con Monitor 17"</t>
  </si>
  <si>
    <t>Sillon de Espera C/Brazos en Madera Azul</t>
  </si>
  <si>
    <t>Archivo de (5) Dos Gavetas Color Crema</t>
  </si>
  <si>
    <t>Archivo de (2) Dos Gavetas 8 1/2 x 11</t>
  </si>
  <si>
    <t>Escritorio de (3) Gavetas de Caoba</t>
  </si>
  <si>
    <t>Escritorios de (3) Gavetas en Pino Color Caoba</t>
  </si>
  <si>
    <t>Laptop (Mini)</t>
  </si>
  <si>
    <t>Reloj de Ponchar Para Asistencia</t>
  </si>
  <si>
    <t>Inversor  2.5 Kilos</t>
  </si>
  <si>
    <t>Proyector Nec C/Bocinas</t>
  </si>
  <si>
    <t>Pizarra Con Marco de Madera Magica</t>
  </si>
  <si>
    <t>Pizarras de Anuncio Tipo Mural</t>
  </si>
  <si>
    <t>Astas de Bandera en Madera en Pino C/Caoba</t>
  </si>
  <si>
    <t>Caja Chica en Metal Color Azul</t>
  </si>
  <si>
    <t>Nevera Ejecutiva de 6 Pies</t>
  </si>
  <si>
    <t xml:space="preserve">Sillas Color Blanco </t>
  </si>
  <si>
    <t xml:space="preserve">Abanico de Techo de Metal </t>
  </si>
  <si>
    <t>Microonda  (Reportado a Serv. Grales P/Arreglo)</t>
  </si>
  <si>
    <t>Escritorio Aux. C/Tope en Formica y Base  Metal</t>
  </si>
  <si>
    <t>Sillas Plasticas S/ Brazos C/Patas en Metal</t>
  </si>
  <si>
    <t>Sillas Secretarial Con Brazo en Tela Color Gris</t>
  </si>
  <si>
    <t>Ecritorios 28x 48 Con (3) Gavetas Tope Formica</t>
  </si>
  <si>
    <t>Armario de 2 Puertas de 5 Divisiones en Metal</t>
  </si>
  <si>
    <t>Archivos  8 1/2x 13 de 2 Gavetas</t>
  </si>
  <si>
    <t>Sillas Secretarial C/B  Negra en Tela</t>
  </si>
  <si>
    <t>Escritorios Semi-Ejecutivo 28x60 Tope B/Metal</t>
  </si>
  <si>
    <t>Sillas de Visitas en Tela Color Negro</t>
  </si>
  <si>
    <t>Sillon Ejecutivo Vinyl Negro c/Brazo</t>
  </si>
  <si>
    <t>Baterias</t>
  </si>
  <si>
    <t>Tarros Maceteros Plastico Color ladrillo</t>
  </si>
  <si>
    <t>Tripodes Porta Bajante</t>
  </si>
  <si>
    <t>Cuadro Con Paisaje Campesino</t>
  </si>
  <si>
    <t>Cuadro Paisaje Con Frambollan Dimension 36 x 34</t>
  </si>
  <si>
    <t>Cuadro Con Paisaje de Rio Dimension 36 x 34</t>
  </si>
  <si>
    <t>Silla Plastica Plegable Color Blanco Base  Metal</t>
  </si>
  <si>
    <t>Archivo Tipo Modulo de 3 Gavetas Color Negro</t>
  </si>
  <si>
    <t>Astas de Bandera en Pino Color Caoba</t>
  </si>
  <si>
    <t>Lampara de Mesa Niquelada</t>
  </si>
  <si>
    <t>Mesas de Bibl. 59x2 Pata en Metal Color Blanco</t>
  </si>
  <si>
    <t xml:space="preserve">Sillas de Visita Base  Metal en Tela Color Negro  </t>
  </si>
  <si>
    <t>Sillas Blancas en Madera Con Base de Metal</t>
  </si>
  <si>
    <t>Mesas Centro 2 Piezas (Una con Dimencion Mayor)</t>
  </si>
  <si>
    <t>Sillas Fiesta (Crema)</t>
  </si>
  <si>
    <t>Bebedero  (Blanco)</t>
  </si>
  <si>
    <t>Calculadora 12 Digitos</t>
  </si>
  <si>
    <t>Computadora Completa LCD</t>
  </si>
  <si>
    <t>Archivo  81/2x 11 de 4 Gavetas Color Crema</t>
  </si>
  <si>
    <t>Sillas Secretarial C/Brazos en Tela Color Negro</t>
  </si>
  <si>
    <t>Silllas Visita en Madera,Base Metal Color Crema</t>
  </si>
  <si>
    <t>Sillon Ejecutivo Base Piel Negro</t>
  </si>
  <si>
    <t>Reloj de Ponchar</t>
  </si>
  <si>
    <t xml:space="preserve">Estufa de Gas de (2) Hornillas </t>
  </si>
  <si>
    <t>Silla Secretarial S/Brazos C/Negro</t>
  </si>
  <si>
    <t>Mueble Sofa de (3) Personas</t>
  </si>
  <si>
    <t xml:space="preserve">Mueble Sofa de (2) Personas </t>
  </si>
  <si>
    <t>Escopeta Calibre 12</t>
  </si>
  <si>
    <t>Tarros de Plantas</t>
  </si>
  <si>
    <t>Silla Secret.. S/Brazos C/Negro</t>
  </si>
  <si>
    <t>Sillones Semi-Ejecutivo  Leader C/Brazo</t>
  </si>
  <si>
    <t>Abanicos de Pedestal</t>
  </si>
  <si>
    <t>Escritorio Modular 28X48</t>
  </si>
  <si>
    <t>Monitores</t>
  </si>
  <si>
    <t>Cortina en Sheet Board Plegadiza</t>
  </si>
  <si>
    <t>Mesa de Centro Cuadrada de Caoba</t>
  </si>
  <si>
    <t>Silla Secretarial C/Brazos Color Negro</t>
  </si>
  <si>
    <t>Escritorios en Pino Color Caoba</t>
  </si>
  <si>
    <t>Computadoras Completas</t>
  </si>
  <si>
    <t>Estufa de Gas De (2) Hornillas y Tanque</t>
  </si>
  <si>
    <t>Estufa Elect. de (2) Hornillas de Mesa</t>
  </si>
  <si>
    <t>Bomba de Agua  Pedrolo de 0.5 hp.</t>
  </si>
  <si>
    <t>Tinaco Marca Popular de 275gls.</t>
  </si>
  <si>
    <t>Inversor Con Capacidad de 3.5 kilos</t>
  </si>
  <si>
    <t>Cuadros de Paisaje Con Cañuela Dorada</t>
  </si>
  <si>
    <t>Cuadros en Acrilico Con Cañuela Dorada</t>
  </si>
  <si>
    <t>Astas de Bandera en Pino C/Caoba</t>
  </si>
  <si>
    <t>Archivos de Metal de (4) Gavetas Color Crema</t>
  </si>
  <si>
    <t>Sillones S/Ejecutivo c/Brazos Color Negro</t>
  </si>
  <si>
    <t>Credenzas Con (2) Gavetas y (3)Puertas en Caoba</t>
  </si>
  <si>
    <t>Escritorio en Pino C/Caoba S/Ejecutivo</t>
  </si>
  <si>
    <t>Sillas Secretariales C/B Color Gris</t>
  </si>
  <si>
    <t>Sillas para Visitas S/Brazos C/Rosada</t>
  </si>
  <si>
    <t>Sillas para Visitas S/Brazos C/Negra</t>
  </si>
  <si>
    <t>Escritorios 24x48 C/4 Gvetas en Sheet Board</t>
  </si>
  <si>
    <t>Sillas Blanca</t>
  </si>
  <si>
    <t>Pizarras de Corcho Pequeña</t>
  </si>
  <si>
    <t>Monitor 18.5"</t>
  </si>
  <si>
    <t>Proyector Lumenes</t>
  </si>
  <si>
    <t>Lampara de Techo</t>
  </si>
  <si>
    <t>Escritorio Con Base Metal Tope de Madera</t>
  </si>
  <si>
    <t>Escritorio 28x56 en Madera</t>
  </si>
  <si>
    <t>Copa de Cristal  de Adornos</t>
  </si>
  <si>
    <t>Escritorio  Color Natural de 3 Gavetas</t>
  </si>
  <si>
    <t>Repisa de Hierro y Cristal</t>
  </si>
  <si>
    <t>Sillas Pequeñas (Rojas, Grises y Negras)</t>
  </si>
  <si>
    <t xml:space="preserve">Maquina de Escribir </t>
  </si>
  <si>
    <t>Escritorio Metal de 3 Gavetas Tope de Formica</t>
  </si>
  <si>
    <t>Sillas de Mimbre Tapizado Nuevo)</t>
  </si>
  <si>
    <t>Espejo Enmarcado</t>
  </si>
  <si>
    <t>Espejos de Cristal en Marcos Dorados</t>
  </si>
  <si>
    <t>Mesa de Centro en Hierro Forjado Tope en Cristal</t>
  </si>
  <si>
    <t xml:space="preserve">Camara Digital </t>
  </si>
  <si>
    <t>Aire Acondicionado  de 24 B.T.U</t>
  </si>
  <si>
    <t>Caja Chica en Metal Color Blanco</t>
  </si>
  <si>
    <t>Rotulo 36 x 42 Con Logo de CND</t>
  </si>
  <si>
    <t>Mueble de 2 Personas</t>
  </si>
  <si>
    <t xml:space="preserve">Mueble en Pino de 2 Puertas y 2 Gavetas </t>
  </si>
  <si>
    <t xml:space="preserve">Mueble de 3 Personas Tapizado en Tela </t>
  </si>
  <si>
    <t xml:space="preserve">Macetero de Planta Ornamentales </t>
  </si>
  <si>
    <t>Mesas de Conferencias</t>
  </si>
  <si>
    <t>Mesas para Computadoras en Sheet Board</t>
  </si>
  <si>
    <t>Mesas para Máquina de Escribir en Formica</t>
  </si>
  <si>
    <t>Fax Color Negro</t>
  </si>
  <si>
    <t>Aire Acondicionado Split de 24,000 B.T.U</t>
  </si>
  <si>
    <t>Aire Acondicionado Split de 12,000</t>
  </si>
  <si>
    <t>Maletin Cont/Los Diversos T/Drogas</t>
  </si>
  <si>
    <t>Mural De Corcho</t>
  </si>
  <si>
    <t>Mesa Tipo Repisa en Metal Con Tope en Marmol</t>
  </si>
  <si>
    <t>Aire Acondicionado Split de 14,000</t>
  </si>
  <si>
    <t>Abanicos de 16" de Pedestal</t>
  </si>
  <si>
    <t>Calculadoras Elétricas</t>
  </si>
  <si>
    <t>Mural en Ply Wood Con Logo del CND</t>
  </si>
  <si>
    <t>Nevera de 10 Pies</t>
  </si>
  <si>
    <t>Sillas Secret. C/Brazo Azul</t>
  </si>
  <si>
    <t>Impresora Multifuncional FotoMaster</t>
  </si>
  <si>
    <t>Sillon Secret. C/Brazos Azul</t>
  </si>
  <si>
    <t>Sillon Ejecutivo C/Brazo  C/Azul</t>
  </si>
  <si>
    <t>CPU  Pentium IV, 40GB,128 RAM</t>
  </si>
  <si>
    <t>Sillon Semi-Ejec. C/Brazos  C/Negro</t>
  </si>
  <si>
    <t>UPS De 750 VA</t>
  </si>
  <si>
    <t>Bebedero C/Blanco</t>
  </si>
  <si>
    <t>Caoba (Usada Como Escritorio)</t>
  </si>
  <si>
    <t>Escritorios en Pino de 3 Gavetas</t>
  </si>
  <si>
    <t>Silla C/Marron C/Base de Metal</t>
  </si>
  <si>
    <t>Mesa Plegadiza</t>
  </si>
  <si>
    <t>Sillas C/Azul C/Base en Metal</t>
  </si>
  <si>
    <t>Silla Secretarial Sin Brazo, Color Negro</t>
  </si>
  <si>
    <t>Aire Tipo Sprit</t>
  </si>
  <si>
    <t>Archivo de Metal Modular de 3 Gavetas</t>
  </si>
  <si>
    <t xml:space="preserve">Escritorio de Metal Modular en Sheet Board </t>
  </si>
  <si>
    <t>Escritorio en Pino Con 3 Gavetas</t>
  </si>
  <si>
    <t>Sillas de Madera en Pajilla</t>
  </si>
  <si>
    <t>Archivo de (2) Gavetas</t>
  </si>
  <si>
    <t xml:space="preserve">Sillón Ejecutivo en Madera C/Brazos Color Marron </t>
  </si>
  <si>
    <t>Sillon Ejecutivo  C/Negro  C/Brazos</t>
  </si>
  <si>
    <t xml:space="preserve">Monitor LCD 17 Pulg. </t>
  </si>
  <si>
    <t>Mesa C/Tope Rosado en Madera</t>
  </si>
  <si>
    <t>Mesa Redonda en Madera P/Reunion</t>
  </si>
  <si>
    <t>Mesas P/Computadora  C/Azul</t>
  </si>
  <si>
    <t>Credenza de 2 Puertas en Sheet Board</t>
  </si>
  <si>
    <t xml:space="preserve">Sillas Para Visitas C/Brazos en Metal Color Negro </t>
  </si>
  <si>
    <t>Sillon Secretarial C/Brazos C/Negro</t>
  </si>
  <si>
    <t>Escritorio de Pino Pintado Color Caoba</t>
  </si>
  <si>
    <t>Archivo en Metal 4 Gavetas Color Crema</t>
  </si>
  <si>
    <t>Sillon Ejecutivo C/Gris C/Brazos</t>
  </si>
  <si>
    <t>Escritorios de Metal y 3 Gavetas</t>
  </si>
  <si>
    <t>Escritorio de Una Gaveta en Madera Caoba</t>
  </si>
  <si>
    <t>Escritorio Color Crema 28 X 48, 1 Gaveta Sheet Board</t>
  </si>
  <si>
    <t>Archivo de 5 Gavetas</t>
  </si>
  <si>
    <t>Archivo de 4 Gavetas</t>
  </si>
  <si>
    <t>Armarios de Metal de Dos Puertas B.I. Y CND.</t>
  </si>
  <si>
    <t>Archivos de 4 Gavetas en Metal</t>
  </si>
  <si>
    <t>Archivo de 4 Gavetas en Metal</t>
  </si>
  <si>
    <t>Silla Secretarial C/ Espaldar Alto S/Brazos Negra</t>
  </si>
  <si>
    <t>Sillón Semi-Ejecutivo Tapizado en Tela Color Gris</t>
  </si>
  <si>
    <t>Sillas Para Visitantes Color Gris</t>
  </si>
  <si>
    <t>Sillas Plegadizas en Metal</t>
  </si>
  <si>
    <t xml:space="preserve">Escritorio Formica de 2 Gavetas Color Crema Metal </t>
  </si>
  <si>
    <t xml:space="preserve">Archivo de 4 Gavetas Color Gris </t>
  </si>
  <si>
    <t xml:space="preserve">Sillones Color Negro S/Brazos en Tela </t>
  </si>
  <si>
    <t xml:space="preserve">Sillón Ejecutivo C/Brazos Color Azul </t>
  </si>
  <si>
    <t xml:space="preserve">Aire Acondicionado de Ventana 24 BTU </t>
  </si>
  <si>
    <t>Escritorio de 3 Gavetas en Metal Tope de Formica</t>
  </si>
  <si>
    <t>Florero de Hoja de Lata Mediano</t>
  </si>
  <si>
    <t>Lamparas de Techos</t>
  </si>
  <si>
    <t>Archivo de (4) Gavetas</t>
  </si>
  <si>
    <t>Mesa P/Computadora en Metal</t>
  </si>
  <si>
    <t>Estante Para Libros de 5 Divisiones</t>
  </si>
  <si>
    <t>con 4 Gavetas y 2 Puertas</t>
  </si>
  <si>
    <t>Credenza Ejecutiva en Caoba.</t>
  </si>
  <si>
    <t>Maquina de Escribir Eléctrica.</t>
  </si>
  <si>
    <t>Archivos de 4 Gavetas 8 1/2x13</t>
  </si>
  <si>
    <t>Armario Para Oficinas de Dos Puertas de Metal</t>
  </si>
  <si>
    <t>Mesa de Computadora Tipo Estante</t>
  </si>
  <si>
    <t>Mesa  Para Computador Color Gris</t>
  </si>
  <si>
    <t>Mesa Para Bufette Plegadiza</t>
  </si>
  <si>
    <t>Archivos Modulos 8 1/2x11 de 3 Gavetas Gris</t>
  </si>
  <si>
    <t>Silla Secretarial C/Brazos en Tela Color Negro</t>
  </si>
  <si>
    <t>Cuadros(1 con 3 Flores Blancas y Otro una Niña Mirandose</t>
  </si>
  <si>
    <t>Sillas Plásticas (5 Verdes, 6 Azules)</t>
  </si>
  <si>
    <t>Credenza en Pino Pintada en Color</t>
  </si>
  <si>
    <t>Silla Negro S/Brazos en Tela</t>
  </si>
  <si>
    <t>Mesa en Madera C/Tope Rosado y Ruedas</t>
  </si>
  <si>
    <t>Silla de Visitas C/Brazos C/Negro</t>
  </si>
  <si>
    <t>Sillones de Visitas S/Brazos C/Negro</t>
  </si>
  <si>
    <t>Archivo Modular (3) Gavetas</t>
  </si>
  <si>
    <t>Sillon Semi- Ejecutivo C/Negro en Piel</t>
  </si>
  <si>
    <t>Sillon S/Brazo Secret. C/Negro</t>
  </si>
  <si>
    <t>Sillon Ejecutivo Vinyl C/Negro C/Brazo</t>
  </si>
  <si>
    <t>Escritorios Modular 28X48</t>
  </si>
  <si>
    <t>Sumadora de 12 Digitos</t>
  </si>
  <si>
    <t>Modulo Metal (3) Gavetas</t>
  </si>
  <si>
    <t>Silla Secretarial S/Brazos  C/Negra</t>
  </si>
  <si>
    <t>Escritorio Modular en Metal 28 x 48 Tope Haya</t>
  </si>
  <si>
    <t>Sillon Ejecutivo en Leader C/Brazos C/Negro</t>
  </si>
  <si>
    <t xml:space="preserve">Archivo Modular de(3) Gavetas </t>
  </si>
  <si>
    <t>Monitor  17"  Plano</t>
  </si>
  <si>
    <t>Archivo Modular de (2) Gavetas Plateado</t>
  </si>
  <si>
    <t>Escritorio Modular en Metal 28x48 Tope Haya</t>
  </si>
  <si>
    <t>Caja Chica</t>
  </si>
  <si>
    <t>Protectora de Cheques</t>
  </si>
  <si>
    <t xml:space="preserve">Armario de Metal de Dos Puertas </t>
  </si>
  <si>
    <t>Sillas P/ Visitas con Brazos en Tela Color Negro</t>
  </si>
  <si>
    <t>Mesa Para Printer en Madera Tope en Mica</t>
  </si>
  <si>
    <t>Archivo Modular de (3) Gavetas</t>
  </si>
  <si>
    <t>Modulo de Archivo de 3 Gavetas Color Gris</t>
  </si>
  <si>
    <t xml:space="preserve">Sillas Para Visitas Color Azul Con Brazo </t>
  </si>
  <si>
    <t>Sillón Con Dos Brazos Color Azul</t>
  </si>
  <si>
    <t>Escritorio en Forma de L en Formica y Metal</t>
  </si>
  <si>
    <t>Credenza con Dos Puertas en Formica</t>
  </si>
  <si>
    <t xml:space="preserve">Archivo Modular (3) Gavetas </t>
  </si>
  <si>
    <t>Escritorio en Sheet Board  B/Metal</t>
  </si>
  <si>
    <t>Sillas  S/Brazos P/ Visitas</t>
  </si>
  <si>
    <t>Mesa Azul  Base de Metal  P/Computadora</t>
  </si>
  <si>
    <t>Estante en Madera (4) Niveles</t>
  </si>
  <si>
    <t>UPS  de 500 Watts</t>
  </si>
  <si>
    <t>Sillon S/Brazos  C/Negro</t>
  </si>
  <si>
    <t>Mesas Para Computadoras Color Gris</t>
  </si>
  <si>
    <t>UPS 750 VA</t>
  </si>
  <si>
    <t>Archivo Modular (3) Gavetas Gris</t>
  </si>
  <si>
    <t>Librero en Caoba (4) Niveles</t>
  </si>
  <si>
    <t>Escritorio (3) Gavetas en Pino C/Caoba</t>
  </si>
  <si>
    <t>Monitor LCD 18"</t>
  </si>
  <si>
    <t>Nevera Ejecutiva color bbanco</t>
  </si>
  <si>
    <t>Sillón Color Negro Sin Brazos</t>
  </si>
  <si>
    <t>Caja Chica Pequeña Azul</t>
  </si>
  <si>
    <t>Archivos de (5) Gavetas 81/2 x 13</t>
  </si>
  <si>
    <t xml:space="preserve">Librero en Caoba </t>
  </si>
  <si>
    <t>Armario de Metal de 2 Puertas</t>
  </si>
  <si>
    <t>Grapadora Grande de Alta Presión</t>
  </si>
  <si>
    <t>Archivo  Metal de 5 Gavetas (ojo Ver Salud Publica)</t>
  </si>
  <si>
    <t>Archivo de 4 Gavetas 8 1/2 x 13</t>
  </si>
  <si>
    <t>Archivo de 2 Gavetas 8 1/2 x 13</t>
  </si>
  <si>
    <t>Maquinas Sumadoras</t>
  </si>
  <si>
    <t>Butaca P/Visitantes Color Azul</t>
  </si>
  <si>
    <t>Sillón Negro Giratorio S/Brazos</t>
  </si>
  <si>
    <t>Mesa de Computadora en Sheet Board</t>
  </si>
  <si>
    <t xml:space="preserve">Sillón Color Gria Sin Brazos </t>
  </si>
  <si>
    <t>Escritorio en Pino de 3 Gavetas</t>
  </si>
  <si>
    <t xml:space="preserve">Escritorio de (4) Gavetas Pequeñas </t>
  </si>
  <si>
    <t>Escritorio en Color Caoba de 3 Gavetas</t>
  </si>
  <si>
    <t>Escritorio (3) Gavetas</t>
  </si>
  <si>
    <t>Silla de Visita Azul  en Madera</t>
  </si>
  <si>
    <t xml:space="preserve">Sacapunta Electrico </t>
  </si>
  <si>
    <t xml:space="preserve">Archivo Modular de 3 Gavetas </t>
  </si>
  <si>
    <t>Archivo (4) Gavetas 8 1/2x11</t>
  </si>
  <si>
    <t>Sumadora</t>
  </si>
  <si>
    <t>Archivo de (4) Gvtas. 8 1/2X 13</t>
  </si>
  <si>
    <t>C</t>
  </si>
  <si>
    <t xml:space="preserve">Mesa Madera Para Computadora Tope de Formica </t>
  </si>
  <si>
    <t>Archivo Modular de 3 Gavetas Color Crema</t>
  </si>
  <si>
    <t xml:space="preserve">Silla Secretarial S/Brazos Color Negro </t>
  </si>
  <si>
    <t xml:space="preserve">Maquina de  Escribir </t>
  </si>
  <si>
    <t xml:space="preserve">Mesa Metal 1 Nivel  para y 1 Gaveta, Color Crema </t>
  </si>
  <si>
    <t>(Para Maquina de Escribir)</t>
  </si>
  <si>
    <t>Computadora Completa Con Monitor 17" LCD</t>
  </si>
  <si>
    <t>Sillón Ejecutivo B-8101 Marca Boss en Piel</t>
  </si>
  <si>
    <t>Calculadora de 12 Digitos</t>
  </si>
  <si>
    <t>Silla Azul de Brazo</t>
  </si>
  <si>
    <t>Archivo en Metal de (4) Gavetas.</t>
  </si>
  <si>
    <t>Sillon Ejecutivo C/Brazos  C/Negro</t>
  </si>
  <si>
    <t>UPS de 1000 VA</t>
  </si>
  <si>
    <t xml:space="preserve">Monitor de 19" LED </t>
  </si>
  <si>
    <t xml:space="preserve">CPU Completo </t>
  </si>
  <si>
    <t>Sillon Semi-Ejec. C/Brazos C/Negro</t>
  </si>
  <si>
    <t>Tramerias de (4) Bandejas en Metal Gris</t>
  </si>
  <si>
    <t>Base Para Televisor de 14"</t>
  </si>
  <si>
    <t>Silla Secretarial S/Brazos Color Negro</t>
  </si>
  <si>
    <t>Armario de Dos Puertas de Metal</t>
  </si>
  <si>
    <t xml:space="preserve">Mesa Madera 2 Gavetas Tipo Escritorio Tope  Formica </t>
  </si>
  <si>
    <t>Sillón Semi Ejecutivo Color Azul Oscuro  C/Brazos</t>
  </si>
  <si>
    <t>Máquina Etiquetadora Marca</t>
  </si>
  <si>
    <t xml:space="preserve">Trameria 4 Niveles </t>
  </si>
  <si>
    <t>Libreros Cubiertos en Formica Color Marron</t>
  </si>
  <si>
    <t xml:space="preserve">Archivo de Metal de 4 Gavetas 8 1/2 x13 </t>
  </si>
  <si>
    <t>Mesa P/Microonda en Madera</t>
  </si>
  <si>
    <t xml:space="preserve">Nevera 10 Pies </t>
  </si>
  <si>
    <t xml:space="preserve">Estufa Electrica 2 Hornillas </t>
  </si>
  <si>
    <t>Horno Microhonda</t>
  </si>
  <si>
    <t xml:space="preserve">Mesa Octagonal 3 Divisiones en Sheet Boardtope Formica </t>
  </si>
  <si>
    <t>Escritorio  C/Marron (3) Gavetas  en Pino</t>
  </si>
  <si>
    <t>Sillon  Ejecutivo  C/Brazos C/Negro</t>
  </si>
  <si>
    <t>Mesa P/Computadora T/Torre</t>
  </si>
  <si>
    <t>Archivo Modular (3) Gavetas C/Negro</t>
  </si>
  <si>
    <t>Equipo Oxigas Medium</t>
  </si>
  <si>
    <t>Sillon Semi-Ejecutivo C/Negro en Tela</t>
  </si>
  <si>
    <t>UPS de 750 VA</t>
  </si>
  <si>
    <t>Consola de (2) Toneladas</t>
  </si>
  <si>
    <t>Silla C/Marron C/Brazos en Base de Metal Espera</t>
  </si>
  <si>
    <t>Escritorio de (3) Gavetas C/Caoba</t>
  </si>
  <si>
    <t>Planta Electrica  3.30 Kilos</t>
  </si>
  <si>
    <t>Macetero</t>
  </si>
  <si>
    <t>Taladro</t>
  </si>
  <si>
    <t>Nevera de (3) Puertas</t>
  </si>
  <si>
    <t>Mesa Tipo Torre P/Computadora</t>
  </si>
  <si>
    <t>Carrito P/Cargar</t>
  </si>
  <si>
    <t>Nevera Color cCrema</t>
  </si>
  <si>
    <t>Inversor 1.5KW</t>
  </si>
  <si>
    <t xml:space="preserve">Inversor 5.1 KW </t>
  </si>
  <si>
    <t>Inversor de 3.6KW</t>
  </si>
  <si>
    <t>Soportes Standarte en Hierro Pintado en Gris</t>
  </si>
  <si>
    <t>Inversor de 1.5 kilos en la Central Telefonica</t>
  </si>
  <si>
    <t>Radio de la Central Telefonica Doble Cassetera y CD</t>
  </si>
  <si>
    <t xml:space="preserve">Extintor 10 Lbs. </t>
  </si>
  <si>
    <t>Mural Informativo de Metal Azul, Playwood y Cristal C/Rueda</t>
  </si>
  <si>
    <t xml:space="preserve">Silla Secretarial Color Negro </t>
  </si>
  <si>
    <t>Armario de 2 Puertas en Metal Color Gris</t>
  </si>
  <si>
    <t>Silla en Metal Con Doble Asiento</t>
  </si>
  <si>
    <t xml:space="preserve">Sillas en Metal Con Forro Marron </t>
  </si>
  <si>
    <t>Escritorio de 4 Gavetas en Pino Color Caoba</t>
  </si>
  <si>
    <t>Escalera de Metal de 7 Pie.</t>
  </si>
  <si>
    <t>Cargador de Batería.</t>
  </si>
  <si>
    <t>Caja Porta Llave en Cristal.</t>
  </si>
  <si>
    <t xml:space="preserve">Juego Muebles (1 Para 3 Personas Vinil Azul Claro) </t>
  </si>
  <si>
    <t>Carrito Para Carga</t>
  </si>
  <si>
    <t>Sillón Semi Ejecutivo Con Brazos Color Negro</t>
  </si>
  <si>
    <t>Armario de Dos Puertas</t>
  </si>
  <si>
    <t>Archivo de Dos Gavetas Gris</t>
  </si>
  <si>
    <t>Abanico de Suelo C/Gris</t>
  </si>
  <si>
    <t>Bebedero Color Negro</t>
  </si>
  <si>
    <t>Estufa de (4) Hornillas de Mesa</t>
  </si>
  <si>
    <t>Mesa de Esquina de Caoba</t>
  </si>
  <si>
    <t>Nevera Color Crema</t>
  </si>
  <si>
    <t>Microonda Color Blanco</t>
  </si>
  <si>
    <t>Licuadora Base Cromada y Base de Cristal</t>
  </si>
  <si>
    <t>Sillas Con Base de Hierro Tela Marron</t>
  </si>
  <si>
    <t>Mesa en Pino Redonda</t>
  </si>
  <si>
    <t xml:space="preserve">Tanque de 25 Lbs. </t>
  </si>
  <si>
    <t>Sillon Semi-Ejecutivo  C/Brazos C/Negro</t>
  </si>
  <si>
    <t>Sillon  Semi-Ejecutivo  C/Brazos C/Negro</t>
  </si>
  <si>
    <t>Mesa Tipo Z Para Computadora en Base de Metal</t>
  </si>
  <si>
    <t>Caja Porta Llaves en Metal y Cristal</t>
  </si>
  <si>
    <t>Aire Split TCM Color Crema</t>
  </si>
  <si>
    <t>Televisor 22" Color Negro</t>
  </si>
  <si>
    <t>Archivo de 4 Gavetas Color Gris</t>
  </si>
  <si>
    <t>Escritorio de (3) Gavetas en Pino C/Marron</t>
  </si>
  <si>
    <t>Sillon Ejecutivo C/Brazos en Tela</t>
  </si>
  <si>
    <t>Escritorio en Formica (3) Gavetas</t>
  </si>
  <si>
    <t>Pizarra Tipo Mural</t>
  </si>
  <si>
    <t>Escritorio de (7) Gavetas</t>
  </si>
  <si>
    <t xml:space="preserve">Cargador de Bateria </t>
  </si>
  <si>
    <t>Sillón Ejecutivo en Vinil Color Negro C/Brazos</t>
  </si>
  <si>
    <t>Mesa Madera Aux. en Caoba Con 2 Compartimientos</t>
  </si>
  <si>
    <t>Archivo  8 1/2x 11 de 2 Gavetas</t>
  </si>
  <si>
    <t>Archivo  8 1/2x 11 de 4 Gavetas</t>
  </si>
  <si>
    <t>UPS 600 Watts</t>
  </si>
  <si>
    <t xml:space="preserve">Extinguidores de 10 Lbs. </t>
  </si>
  <si>
    <t xml:space="preserve">Silla Metal y Tela Marron </t>
  </si>
  <si>
    <t>Mesa P/Computadora  Color Rosado Tope Formica</t>
  </si>
  <si>
    <t>Armario en Metal de (2) Puertas.</t>
  </si>
  <si>
    <t>Escritorio en Pino de (3) Gavetas.</t>
  </si>
  <si>
    <t>Sillones C/Negro C/Brazo</t>
  </si>
  <si>
    <t xml:space="preserve">Mesa en Pino con 1 Gaveta </t>
  </si>
  <si>
    <t xml:space="preserve">Mesa en Formica Color Rosado Con 2 Gavetas </t>
  </si>
  <si>
    <t>Cuadro Con la Efije de Duarte</t>
  </si>
  <si>
    <t>Silla Secretarial S/Brazos C/Gris</t>
  </si>
  <si>
    <t>Abanico Pedestal Verde</t>
  </si>
  <si>
    <t>Exhibidor Mural Informativo C/Azul</t>
  </si>
  <si>
    <t>Escritorio  en Pino (3) Gavetas</t>
  </si>
  <si>
    <t>UPS de 600 Watts</t>
  </si>
  <si>
    <t>Silla Secret. S/Brazos  C/Negro</t>
  </si>
  <si>
    <t>Archivo (4) Gavetas en Metal</t>
  </si>
  <si>
    <t>Archivo C/Crema (4) Gavetas</t>
  </si>
  <si>
    <t>Printer (Ubicado en la Secret. Admin.)</t>
  </si>
  <si>
    <t xml:space="preserve">Archivo de 3 Gavetas 8 1/2 x11 en Metal </t>
  </si>
  <si>
    <t>Archivo en Metal de 2 Gavetas Color Crema</t>
  </si>
  <si>
    <t>Archivos de Metal de 4 Gavetas Color Crema</t>
  </si>
  <si>
    <t>Silla Giratoria Sin Brazos Color Negro</t>
  </si>
  <si>
    <t>Caja Chica en Metal Color  Vino</t>
  </si>
  <si>
    <t>Mesa de Computadora Tope de Formica</t>
  </si>
  <si>
    <t xml:space="preserve">Escritorio en Caoba de 4 Gavetas Pino Pintado </t>
  </si>
  <si>
    <t>Archivo de Dos Gavetas Color Gris</t>
  </si>
  <si>
    <t>Sillas Para Visita Con Brazos en Caoba Rojo</t>
  </si>
  <si>
    <t>Sillón Ejecutivo Color Rojo Vino C/brazos</t>
  </si>
  <si>
    <t>Mesa P/Computadora C/Marron</t>
  </si>
  <si>
    <t>Silla Secret. C/Brazos  C/Negro</t>
  </si>
  <si>
    <t>Silla Azul C/Base de Metal</t>
  </si>
  <si>
    <t>Escritorio C/Marron (3) Gavetas</t>
  </si>
  <si>
    <t>Silla Secretarial S/Brazos</t>
  </si>
  <si>
    <t>Compresor de (4) Toneladas  220 Voltios</t>
  </si>
  <si>
    <t>Escritorio (3) Gavetas en Pino</t>
  </si>
  <si>
    <t>Escritorio (4) Gavetas C/Marron</t>
  </si>
  <si>
    <t>Silla Secretarial Color Negro S/Brazos</t>
  </si>
  <si>
    <t>Silla Secretarial Color Gris C/Brazos</t>
  </si>
  <si>
    <t>Thermo</t>
  </si>
  <si>
    <t>Neveras Portatiles C/Rojo</t>
  </si>
  <si>
    <t>Abanico de Pedestal Tipo Ciclon</t>
  </si>
  <si>
    <t>Sillon Semi-Ejecutivo Color Negro C/Brazos</t>
  </si>
  <si>
    <t>Laptop  Serie IZPG9 H1</t>
  </si>
  <si>
    <t>Computadora S/Monitor LCD</t>
  </si>
  <si>
    <t xml:space="preserve">Escritorio Ejecutivo en Caoba Tipo L de 3 gavetas </t>
  </si>
  <si>
    <t>Acondicionadores de Aire Color Gris</t>
  </si>
  <si>
    <t>Sillas Pino Pintado Color Caoba Tapizado en Pajilla</t>
  </si>
  <si>
    <t xml:space="preserve">Silla Secretarial Color Gris </t>
  </si>
  <si>
    <t>Azul, Con Brazo</t>
  </si>
  <si>
    <t>Sillón Semi-Ejecutivo Tapizado Color Azul C/Brazos</t>
  </si>
  <si>
    <t>Sillón de Madera Color Azul c/Brazos</t>
  </si>
  <si>
    <t>Mesa Para Computadora Color Rosado</t>
  </si>
  <si>
    <t>Sillas Color Marron con Patas en Metal</t>
  </si>
  <si>
    <t>Sillas en Metal Color Marron C/Brazos</t>
  </si>
  <si>
    <t>Sillón semi-Ejecutivo Tapizado Tela Gris C/Brazos</t>
  </si>
  <si>
    <t>Escritorio de 3 Gavetas en Pino</t>
  </si>
  <si>
    <t xml:space="preserve">Escritorios Pequeño de Pino </t>
  </si>
  <si>
    <t>Armario de Metal de Dos (2) Puertas</t>
  </si>
  <si>
    <t>Archivo de (4) Gavetas 8 1/2x13.</t>
  </si>
  <si>
    <t>Archivos de (4) Gavetas 8 1/2x13.</t>
  </si>
  <si>
    <t>Sillon  C/Brazos C/Negro</t>
  </si>
  <si>
    <t>Proyector Mod. KD-221U</t>
  </si>
  <si>
    <t>Sillon C/Brazos C/Negro</t>
  </si>
  <si>
    <t>Sillon Secretarial C/Negro</t>
  </si>
  <si>
    <t>Archivo (4) Gavetas</t>
  </si>
  <si>
    <t>Escritorio (3) Gavetas en Pino Color Caoba</t>
  </si>
  <si>
    <t>Aire Acondicionado Tipo Split</t>
  </si>
  <si>
    <t>Escritorio 24x39 en Metal Tope de Haya y Gav.</t>
  </si>
  <si>
    <t>Armario de 2 Puertas de 5 Divisiones</t>
  </si>
  <si>
    <t>Laptop Procesador Dual Core 216 Ghz, Disco Duro</t>
  </si>
  <si>
    <t xml:space="preserve">Máquina de Escribir </t>
  </si>
  <si>
    <t>Silla Secretarial Color Gris</t>
  </si>
  <si>
    <t>Silla de Metal Color Marron</t>
  </si>
  <si>
    <t>Sillas en Metal Color Marron en Tela</t>
  </si>
  <si>
    <t>Mesa P/ Computadora en Pino</t>
  </si>
  <si>
    <t>Archivo de (4) Gavetas 8 1/2x 13.</t>
  </si>
  <si>
    <t>Archivos de (5) Gavetas 8 1/2x13.</t>
  </si>
  <si>
    <t>Silla Secretarial Con Brazo en Negro C/Brazo</t>
  </si>
  <si>
    <t>Silla Secretarial Color Negro</t>
  </si>
  <si>
    <t>Pizarra Magica C/Blanco</t>
  </si>
  <si>
    <t>Sillon Eject. C/Blanco C/Negro</t>
  </si>
  <si>
    <t>Armario de (2) Puertas C/Crema</t>
  </si>
  <si>
    <t>Armario Color Gris  (2) Puertas</t>
  </si>
  <si>
    <t>Impresora  Laser Jet</t>
  </si>
  <si>
    <t>Rotafolio en Metal    24x36</t>
  </si>
  <si>
    <t>Sillon Ejecutivo C/Brazos C/Negro</t>
  </si>
  <si>
    <t>Pizarra Tipo Mural Con Marcos en Madera</t>
  </si>
  <si>
    <t>Sillon Azul  C/Brazos Madera</t>
  </si>
  <si>
    <t>Nevera Portatil C/Azul</t>
  </si>
  <si>
    <t>Abanico de Pedestal C/Crema</t>
  </si>
  <si>
    <t>Sillas Secretarial C/Negro C/Brazos</t>
  </si>
  <si>
    <t>Mesa Para Computadora</t>
  </si>
  <si>
    <t>Monitor Color Negro</t>
  </si>
  <si>
    <t>Cuadro Con Logo de Cojupre</t>
  </si>
  <si>
    <t>Sillón Semi-Ejecutivo Color Azul</t>
  </si>
  <si>
    <t>Sillas Para Visitas Color Marrón</t>
  </si>
  <si>
    <t>Sillón Secretarial - Neumático Negro</t>
  </si>
  <si>
    <t>Mesa para Computadora en Formica y Pino</t>
  </si>
  <si>
    <t>Mesa Para Libros en Dos Divisiones en Metal</t>
  </si>
  <si>
    <t>Archivos de 4 Gavetas Color Gris</t>
  </si>
  <si>
    <t>Armario de (2) Puertas.</t>
  </si>
  <si>
    <t>Escritorio en Formica de 3 Gavetas.</t>
  </si>
  <si>
    <t>Escritorio en Pino de 4 Gavetas</t>
  </si>
  <si>
    <t>Escritorios Semi-Ejec.de (4) Gavs.</t>
  </si>
  <si>
    <t>Cuadro Enmarcado con Fotos Diversas</t>
  </si>
  <si>
    <t>Mesa en Madera rRdonda P/Reunion</t>
  </si>
  <si>
    <t>Mesa Plastica C/Azul  P/Computadora</t>
  </si>
  <si>
    <t>Silla S/Brazos</t>
  </si>
  <si>
    <t>Sillon Semi-Ejecutivo C/Negro C/Brazos</t>
  </si>
  <si>
    <t>Mesa de Computadora C/Azul B/Metal</t>
  </si>
  <si>
    <t>Silla Marron C/Base de Metal</t>
  </si>
  <si>
    <t xml:space="preserve">Acondicionador de Aire </t>
  </si>
  <si>
    <t>Silla Secret. C/Negra C/Brazos</t>
  </si>
  <si>
    <t>Escritorio (3) Gvtas. C/Marron en Pino</t>
  </si>
  <si>
    <t>Escritorio en Pino (4) Gavetas</t>
  </si>
  <si>
    <t>Sillon Negro S/Brazos</t>
  </si>
  <si>
    <t>Escritorio (4) Gavetas en Pino C/Laterales Rosado</t>
  </si>
  <si>
    <t xml:space="preserve">Mesa P/Computadora </t>
  </si>
  <si>
    <t>Mesa en Madera C/Tope Rosado</t>
  </si>
  <si>
    <t xml:space="preserve">UPS  de 500 V Con Regulador de Voltaje </t>
  </si>
  <si>
    <t>Sillon Ejecutivo C/Brazos C/Azul</t>
  </si>
  <si>
    <t>Sillon C/Brazos en Tela C/Negro</t>
  </si>
  <si>
    <t>Abanico Tipo Ciclon</t>
  </si>
  <si>
    <t>Armario de Metal de (2) Puertas</t>
  </si>
  <si>
    <t>Mesa P/Computadora Tipo Torre</t>
  </si>
  <si>
    <t>Silla Secretarial C/Gris  S/Brazo</t>
  </si>
  <si>
    <t>Sillas Secretarial S/Brazo C/Negro</t>
  </si>
  <si>
    <t>Asta de Bandera en Caoba</t>
  </si>
  <si>
    <t xml:space="preserve">Silla Secretarial C/ Brazos en Tela Color Rosado  </t>
  </si>
  <si>
    <t>Modulo en Caoba Con 3 Divisiones</t>
  </si>
  <si>
    <t>Modulo en Caoba Con 4 Divisiones</t>
  </si>
  <si>
    <t>Disco Local Extraible 28 Gb</t>
  </si>
  <si>
    <t>Caja Chica en Metal Color Azul  9 1/2 x 12</t>
  </si>
  <si>
    <t xml:space="preserve">Sillas Secretarial Con Brazos en Tela Color Negro </t>
  </si>
  <si>
    <t xml:space="preserve">UPS CDP de 500 V con Regulador de Voltaje </t>
  </si>
  <si>
    <t>Mueble librero Dos Ptas. y Dos gavs.Formica de Pino</t>
  </si>
  <si>
    <t>Retroproyector</t>
  </si>
  <si>
    <t>Retroproyector de Transparencia</t>
  </si>
  <si>
    <t>Tripodes en Madera P/Descansar Pizarra</t>
  </si>
  <si>
    <t>Mesa de Computadora Tipo Torre Sin Rueda</t>
  </si>
  <si>
    <t>Archivo Modular Negro</t>
  </si>
  <si>
    <t>Escritorio Modelo 28 x 60 Tope Haya Base de Metal</t>
  </si>
  <si>
    <t xml:space="preserve">Archivos en Metal de 4 Gavetas </t>
  </si>
  <si>
    <t>Archivo en Metal de 5 Gavetas Color Gris</t>
  </si>
  <si>
    <t>Archivo en Metal de 4 Gavetas Color Crema</t>
  </si>
  <si>
    <t>Sillón Ejecutivo en Leder</t>
  </si>
  <si>
    <t xml:space="preserve">Sillas en Metal Tapizadas en Tela Marron </t>
  </si>
  <si>
    <t>Butacas Para Visitas en Caoba Color Azul</t>
  </si>
  <si>
    <t>Silla Secretarial Tapizada en Tela Color Gris</t>
  </si>
  <si>
    <t>Escritorio en Formica de Dos Gavetas</t>
  </si>
  <si>
    <t>Sillon Semi-Ejecutivo C/Brazos C/Negro</t>
  </si>
  <si>
    <t>Silla C/Brazos C/Negro de Espera</t>
  </si>
  <si>
    <t>Escritorio Modular 28 x 48</t>
  </si>
  <si>
    <t>Nevera Ejecutiva Color Crema   (B.I.)</t>
  </si>
  <si>
    <t>Mesa en Madera  C/Tope en Formica Rosada</t>
  </si>
  <si>
    <t>Pizarra en Metal</t>
  </si>
  <si>
    <t>Sillas Azul B/Metal</t>
  </si>
  <si>
    <t>Porta Trajes de Madera en Caoba</t>
  </si>
  <si>
    <t>Consola  de 18000 BTU</t>
  </si>
  <si>
    <t>Escritorio en Caoba (3) Gavetas</t>
  </si>
  <si>
    <t xml:space="preserve">Silla Secretarial S/Brazo Color Negra </t>
  </si>
  <si>
    <t xml:space="preserve">Sillón Ejecutivo Tapizado en Piel Color Verde </t>
  </si>
  <si>
    <t>Monitor Flat LCD 17" Pulg.</t>
  </si>
  <si>
    <t>Escritorio en Pino Pintado c/Caoba (4) Gvtas.</t>
  </si>
  <si>
    <t xml:space="preserve">Pizarra Magica en Metal  </t>
  </si>
  <si>
    <t>Sofá Para Dos Personas Color Azul.</t>
  </si>
  <si>
    <t>Archivo de Dos Gavetas 8 1/2x 13</t>
  </si>
  <si>
    <t>Archivo de Metal de 4 Gavetas.</t>
  </si>
  <si>
    <t>Credenza en Caoba de 2 Puertas</t>
  </si>
  <si>
    <t>Mesa Para Computadora C/ Rosado</t>
  </si>
  <si>
    <t>Sillas P/ Visita en Azul  Con Brazo en Pino</t>
  </si>
  <si>
    <t>Impresorea  Laser Jet 400</t>
  </si>
  <si>
    <t>Sillon Ejecutivo en Leader C/Negro</t>
  </si>
  <si>
    <t>Mesa Para Computadora Tipo Torre en Sheet Board</t>
  </si>
  <si>
    <t>Silla Secretarial Tapizado en Tela Color Negro</t>
  </si>
  <si>
    <t>Computadora Complera</t>
  </si>
  <si>
    <t>Archivo de 2 Gavetas C/Crema</t>
  </si>
  <si>
    <t>Sillas Negraas Para Visitas</t>
  </si>
  <si>
    <t>Escritorio de 3 Gavetas en Formica</t>
  </si>
  <si>
    <t>Escritorio formica 3 Gavs, Principales y Dos Laterales</t>
  </si>
  <si>
    <t>Acond. Aire Split</t>
  </si>
  <si>
    <t>Escritorio de (3) Gavetas  en Pino</t>
  </si>
  <si>
    <t>Estante (4) Niveles en Madera</t>
  </si>
  <si>
    <t>Consola  de 12000 BTU</t>
  </si>
  <si>
    <t>Escritorio en Pino de Tres Gavetas</t>
  </si>
  <si>
    <t>Impresora  Photo R290</t>
  </si>
  <si>
    <t>Inversor de 1.2 Watt C/Bateria</t>
  </si>
  <si>
    <t>Escritorio  (3) Gvtas. en Pino</t>
  </si>
  <si>
    <t>CPU (Servidor)</t>
  </si>
  <si>
    <t>Escritorio Modular 28 X 48</t>
  </si>
  <si>
    <t>Mesas de Computadora Tipo Torre en S/Board</t>
  </si>
  <si>
    <t>Extintor 101 Lbs.</t>
  </si>
  <si>
    <t>Monitor AOC 19" LCD Active Matrix Black</t>
  </si>
  <si>
    <t>HUB(Link Builder)</t>
  </si>
  <si>
    <t>Triturador de Papel</t>
  </si>
  <si>
    <t>Silla Secretarial Normal S/Brazos</t>
  </si>
  <si>
    <t>Sillas Secretariales Espaldar Alto</t>
  </si>
  <si>
    <t>Armario de Metal 2 Ptas.</t>
  </si>
  <si>
    <t>8 1/2 x 13. Color Crema</t>
  </si>
  <si>
    <t>Archivo de Metal de 4 Gav. 8 1/2 X 13</t>
  </si>
  <si>
    <t>Monitor  18"</t>
  </si>
  <si>
    <t xml:space="preserve">Sillón Ejecutivo Color Negro </t>
  </si>
  <si>
    <t>Escritorio 28 x 48 Tope de Haya en Base de Metal</t>
  </si>
  <si>
    <t>Lampara</t>
  </si>
  <si>
    <t>Camara 3.3 Mega</t>
  </si>
  <si>
    <t>Lamparas Reflectoras</t>
  </si>
  <si>
    <t>Power P/Amplificador</t>
  </si>
  <si>
    <t>Mix Aamplificador</t>
  </si>
  <si>
    <t>Tripode P/Camara Fotografica</t>
  </si>
  <si>
    <t>Retroproductor</t>
  </si>
  <si>
    <t>Mesa en Madera (2) Gavetas Caoba</t>
  </si>
  <si>
    <t>Bocina</t>
  </si>
  <si>
    <t>Power de Sonido</t>
  </si>
  <si>
    <t>Mural Informativo Del CND</t>
  </si>
  <si>
    <t xml:space="preserve">Computadora Completa y Zccesorios </t>
  </si>
  <si>
    <t>Microfono Inalambrico</t>
  </si>
  <si>
    <t>Mini Componente</t>
  </si>
  <si>
    <t>Extension Amarilla Con Negro Con su Carreter</t>
  </si>
  <si>
    <t>Tripodes de Microfono Niquelado</t>
  </si>
  <si>
    <t>Soportes de Standares (Tripode) Porta Bajante</t>
  </si>
  <si>
    <t>Cargador Universal Para Camara (2) Baterias</t>
  </si>
  <si>
    <t>Escritorio Modular B/Metal</t>
  </si>
  <si>
    <t>UPS de 600</t>
  </si>
  <si>
    <t>T.V. Plasma</t>
  </si>
  <si>
    <t>Memorias Estuche C/Negras (2) y Rosada</t>
  </si>
  <si>
    <t>Archivo Modular (3) Gavetas C/Negra</t>
  </si>
  <si>
    <t>Aire Acondicionado de 18 BTU</t>
  </si>
  <si>
    <t>Camara Filmadora</t>
  </si>
  <si>
    <t>Silla C/Brazos P/Visitas C/Negro</t>
  </si>
  <si>
    <t>Sillon Semi-Ejecut.C/Negro C/Brazos en Vinyl</t>
  </si>
  <si>
    <t>Silla Secretarial S/Brazos C/Marron</t>
  </si>
  <si>
    <t>Camara Fotografica Lumix</t>
  </si>
  <si>
    <t>Regleta Profesional</t>
  </si>
  <si>
    <t>Bafle Amplificado</t>
  </si>
  <si>
    <t>Microfono Inalamb, (2) Frecuencias C/Maletin Plateado</t>
  </si>
  <si>
    <t>Power de Cámara Betacam</t>
  </si>
  <si>
    <t>Microfonos Color Negro</t>
  </si>
  <si>
    <t>Retroproductora de Video</t>
  </si>
  <si>
    <t>Estante (3) Divisiones y (6) Gavetas en Sheet Board</t>
  </si>
  <si>
    <t>Luz (Iluminación de Video)</t>
  </si>
  <si>
    <t>Pistola de Soldar.</t>
  </si>
  <si>
    <t>Mini Grabador</t>
  </si>
  <si>
    <t>Mixer. (Para Sonido)</t>
  </si>
  <si>
    <t>Tripode P/Camara de Video.</t>
  </si>
  <si>
    <t>Tripode de Micrófono Color Negro</t>
  </si>
  <si>
    <t>Sony,1 Power Alexis RA-100 y Un Amplificador Model 4,200</t>
  </si>
  <si>
    <t xml:space="preserve">Cargador de Batería </t>
  </si>
  <si>
    <t>Sillón Ejecutivo Color Negro</t>
  </si>
  <si>
    <t>Bocina C/Tripode Color Negro</t>
  </si>
  <si>
    <t>Estante Librero de 5 Divisiones</t>
  </si>
  <si>
    <t>Armario de Dos Puertas en Metal</t>
  </si>
  <si>
    <t>Silla Secretarial Giratoria S/Brazos</t>
  </si>
  <si>
    <t>Mesa en Forma de Torre Para Computadora</t>
  </si>
  <si>
    <t>Silla Para Visita Color Negro Con Brazos en Metal</t>
  </si>
  <si>
    <t>Sillas Para Visitas Con Brazos en Caoba Color Azul</t>
  </si>
  <si>
    <t>Extractor Color Crema</t>
  </si>
  <si>
    <t>UPS 500 Watt</t>
  </si>
  <si>
    <t>Butaca en Leader C/Negro</t>
  </si>
  <si>
    <t>Sillon (3) Asientos C/Vino en Madera</t>
  </si>
  <si>
    <t>Abanico de Pedestal Blanco</t>
  </si>
  <si>
    <t>Aire Acindicionado 12000 BTU</t>
  </si>
  <si>
    <t>Escritorios Modular 28 X 48</t>
  </si>
  <si>
    <t>Sillas C/Brazo en Madera Gris</t>
  </si>
  <si>
    <t>Archivo Aereo en Metal</t>
  </si>
  <si>
    <t xml:space="preserve">Mesa Tipo Modular </t>
  </si>
  <si>
    <t>Escritorio (2) Gavetas Sheet Board Color Marron</t>
  </si>
  <si>
    <t>Sillon Semi-Ejecutivo en Vinyl Negro C/Brazo</t>
  </si>
  <si>
    <t>Sillones Semi-Ejecut. C/Negro C/Forro</t>
  </si>
  <si>
    <t>Escritorio forma de L en Caoba C/ 3 Gavs. Y Una Pta.</t>
  </si>
  <si>
    <t>Escritorio en Pino de 5 Gavetas</t>
  </si>
  <si>
    <t>Abanico  de Pedestal C/Marron</t>
  </si>
  <si>
    <t>Mueble Caoba P/ DVD,con Puertas Cristal y Gavetas</t>
  </si>
  <si>
    <t>Sofa en Tela de (2) Asientos Color Verde</t>
  </si>
  <si>
    <t>Sillon C/Brazos C/Negro de Espera</t>
  </si>
  <si>
    <t>Archivo Gris de (2) Gavetas</t>
  </si>
  <si>
    <t>Sillon  Ejecut. Leader C/Brazo C/Negro</t>
  </si>
  <si>
    <t>Credenza en Caoba con 2 Gavetas</t>
  </si>
  <si>
    <t>Escritorio en Caoba (5) Gavetas</t>
  </si>
  <si>
    <t>Sillon Semi-Ejecutivo en Piel</t>
  </si>
  <si>
    <t>Archivos Aereo en Metal</t>
  </si>
  <si>
    <t>Sillones Semi-Ejecutivo</t>
  </si>
  <si>
    <t>Monitor  (Pertenece Standares )</t>
  </si>
  <si>
    <t>Aire Acondicionado  12,000 BTU</t>
  </si>
  <si>
    <t>Extractor de Aire Color Crema</t>
  </si>
  <si>
    <t xml:space="preserve">Mueble P/Computadora de Esq.Tipo Librero en Formica </t>
  </si>
  <si>
    <t>Credenza en caoba 2 Ptas,a los Lados y Division en el Medio</t>
  </si>
  <si>
    <t>Mesa de Esq. De Dos Niveles en Caoba Pequeña</t>
  </si>
  <si>
    <t xml:space="preserve">Caja Fuerte Grande </t>
  </si>
  <si>
    <t xml:space="preserve">Abanico Pedestal </t>
  </si>
  <si>
    <t>Escritorio 24 x 48  Modular Tope Sheet Board</t>
  </si>
  <si>
    <t>Sillón Tapizado en Tela Color Gris C/Brazos</t>
  </si>
  <si>
    <t>Silla Para Visita en Caoba Tapizada en Tela Color Gris</t>
  </si>
  <si>
    <t>Sillón Semi-Ejecutivo Con Brazos Color Marrón</t>
  </si>
  <si>
    <t>Sillon Para Visitante Con Brazos Color Negro</t>
  </si>
  <si>
    <t>Sillón P/ Visitante en Pino Tapizado en Tela Color Gris</t>
  </si>
  <si>
    <t>Escritorio Tipo L de Dos Gavetas en Pino Color Caoba</t>
  </si>
  <si>
    <t>Escritorios Semi-Ejecutivos en Pino de (4) Gavetas</t>
  </si>
  <si>
    <t>Armarios en Metal de (2) Puertas.</t>
  </si>
  <si>
    <t>Archivo de (4) Gavetas 8 1/2 x 13.</t>
  </si>
  <si>
    <t>Mesita en Madera (2) Niveles P/Impresora</t>
  </si>
  <si>
    <t>Mesa de Centro Rectangular en Caoba (2) Patas</t>
  </si>
  <si>
    <t>Mesa de (3) Niveles en Pino Con Rueda</t>
  </si>
  <si>
    <t>Sofa Color Negro Vinyl</t>
  </si>
  <si>
    <t>Sofa Color Rojo Vino Para (2) Personas</t>
  </si>
  <si>
    <t>CPU Color Crema</t>
  </si>
  <si>
    <t>tapizado en tela color Negro</t>
  </si>
  <si>
    <t>Sillas Visita de Metal C/Brazo Tapizado en Tela C/Negro</t>
  </si>
  <si>
    <t>Sillas Secretariales Color Negro</t>
  </si>
  <si>
    <t>Sillones de Visita C/Brazo en Madera</t>
  </si>
  <si>
    <t xml:space="preserve">Sillas P/ Visita Forrada en Tela Azul C/Diseño Amarillo </t>
  </si>
  <si>
    <t>Sillón Ejecutivo color Azul</t>
  </si>
  <si>
    <t>Bebedero  Blanco</t>
  </si>
  <si>
    <t>Armarios de Dos Puertas</t>
  </si>
  <si>
    <t>Archivos de (2) Gavetas</t>
  </si>
  <si>
    <t>Archivo de 5 Gavetas 81/2 x 11 Metal</t>
  </si>
  <si>
    <t>Archivos de 5 Gavetas Color Gris</t>
  </si>
  <si>
    <t>Archivos en Metal del (5) Gavetas 8 1/2x 13</t>
  </si>
  <si>
    <t>Compresor de 5 Toneladas</t>
  </si>
  <si>
    <t>Mesa de Computadora C/Caoba</t>
  </si>
  <si>
    <t>Abanicos Tipo Ciclon</t>
  </si>
  <si>
    <t xml:space="preserve">UPS de 650 Watts </t>
  </si>
  <si>
    <t>Power Distribution Con Dos Bocinas Grandes</t>
  </si>
  <si>
    <t>Sillas en Caoba Con Asiento en Pajilla</t>
  </si>
  <si>
    <t>Acondicionadores de Aire</t>
  </si>
  <si>
    <t>Escritorio en Caoba (2) Gavetas Tope de Formica</t>
  </si>
  <si>
    <t>Escritorio en Pino Color Caoba (3) Gavetas</t>
  </si>
  <si>
    <t>Sillon Semi-Ejecutivo C/Brazo Tela Negra</t>
  </si>
  <si>
    <t>Silla Secretarial S/Brazo Color Negra</t>
  </si>
  <si>
    <t>Silla de Visita C/Brazo Color Negra en Metal</t>
  </si>
  <si>
    <t>Archivo de Metal de 4 Gavetas 8 1/2 x 13</t>
  </si>
  <si>
    <t>Podiun de Madera de Caoba.</t>
  </si>
  <si>
    <t>Sillon C/Brazos C/Negro Semi Ejecutivos</t>
  </si>
  <si>
    <t>Sillas Ejectutivo Color Azul C/Brazos</t>
  </si>
  <si>
    <t>Mesa Cuadrada Tipo Cajon</t>
  </si>
  <si>
    <t>Mesa en Metal (4) Patas</t>
  </si>
  <si>
    <t>Asta en Madera</t>
  </si>
  <si>
    <t>Cuadro Enmarcado de Jacinto Peynado</t>
  </si>
  <si>
    <t>Extintor Con Capacidad de 10 Lbs.</t>
  </si>
  <si>
    <t>Palos Porta Cortina en Caoba</t>
  </si>
  <si>
    <t>Mesa de Conferencia  P/20 en Caoba</t>
  </si>
  <si>
    <t>Mesas Plegadizas Con Superficie</t>
  </si>
  <si>
    <t>Sillones Ejecutivo en Tela</t>
  </si>
  <si>
    <t>Mesas de Metal C/Gris</t>
  </si>
  <si>
    <t>Mesa Redonda en Caoba</t>
  </si>
  <si>
    <t xml:space="preserve">Pizarra Magica Con (3) Patas </t>
  </si>
  <si>
    <t>Pizarra Magica en Marco en Pino Blanca</t>
  </si>
  <si>
    <t>Pizarras Magicas en Marcos en Formica Blanca</t>
  </si>
  <si>
    <t xml:space="preserve">Astas de Bandera en Caoba Pintada en Caoba </t>
  </si>
  <si>
    <t xml:space="preserve">Abanico de Pedestal </t>
  </si>
  <si>
    <t xml:space="preserve">Mesas Plegadizas Con Superficie en formica  </t>
  </si>
  <si>
    <t xml:space="preserve"> (3 en el Salon y 4 en la  Cocina)</t>
  </si>
  <si>
    <t>Silla Para Visita Con Brazos, Color Negro</t>
  </si>
  <si>
    <t>Counter en Metal y Sheet Board Semi-Circular, 1 Gav.</t>
  </si>
  <si>
    <t xml:space="preserve">Sillas Plásticas de Colores </t>
  </si>
  <si>
    <t>Sillas Hierro y Fondo de Tela</t>
  </si>
  <si>
    <t>Sillas de Hierro Plegadiza  en Vinyl Color Marron</t>
  </si>
  <si>
    <t>Silla de Eespera C/Brazos C/Negros</t>
  </si>
  <si>
    <t>Silla de Espera C/Brazos C/Negros</t>
  </si>
  <si>
    <t>Archivo de Metal 2 Gavetas 8 1/2 x 11</t>
  </si>
  <si>
    <t>Sillon Ejecutivo Negro en Leader</t>
  </si>
  <si>
    <t xml:space="preserve">Silla Secretarial </t>
  </si>
  <si>
    <t>CPU y Monitor</t>
  </si>
  <si>
    <t>Archivo 8/12x14    (4) Gavetas</t>
  </si>
  <si>
    <t>Triturador de Papeles</t>
  </si>
  <si>
    <t>Mesita C/Pata de Metal</t>
  </si>
  <si>
    <t>Impresora Laser</t>
  </si>
  <si>
    <t>Archivo de 5 Gavetas Color Crema</t>
  </si>
  <si>
    <t>Escritorio de (3) Gavetas Pintado Color Caoba</t>
  </si>
  <si>
    <t xml:space="preserve">Archivo de (4) Gavetas Gris </t>
  </si>
  <si>
    <t>CPU  Color Negro</t>
  </si>
  <si>
    <t>Mesa P/ Impresora Con Tope Formica Color Blanco</t>
  </si>
  <si>
    <t>Escritorio de(3) Gavetas Pintado Color Caoba</t>
  </si>
  <si>
    <t>Archivo de 4 Gavetas Color Crema</t>
  </si>
  <si>
    <t>Escritorio 28 x 48  Tipo Haya</t>
  </si>
  <si>
    <t>Silla S/Brazos Color Negro</t>
  </si>
  <si>
    <t>Impresora Para Carnet</t>
  </si>
  <si>
    <t>Sillones Con Brazos en Caoba Forrado en Tela</t>
  </si>
  <si>
    <t xml:space="preserve">Sillón Ejecutivo Negro  en Vinyl C/Brazos </t>
  </si>
  <si>
    <t>Sillas Para Visita Con Brazos en Caoba Color Azul</t>
  </si>
  <si>
    <t>Portatraje en Caoba</t>
  </si>
  <si>
    <t xml:space="preserve">Escritorio Con Tope de Cristal de 4 Gavetas en Caoba </t>
  </si>
  <si>
    <t>Archivo de Metal (2) Gavetas</t>
  </si>
  <si>
    <t>Escritorio 28 x 48 Modular Tope de Haya</t>
  </si>
  <si>
    <t>Archivo Modular Color Negro de (3) Gavetas</t>
  </si>
  <si>
    <t>Computadora Completa</t>
  </si>
  <si>
    <t>Aire Acondicionado de 18000 BTU</t>
  </si>
  <si>
    <t>Mesa para Computadora Tipo Torre</t>
  </si>
  <si>
    <t>Archivo de 3 Gavetas Color Gris Modular</t>
  </si>
  <si>
    <t>Mesa Color Gris P/Computadora</t>
  </si>
  <si>
    <t>Silla Ejecutivo C/Brazos C/Negro</t>
  </si>
  <si>
    <t>Mesa de Computadora C/Tope de Vidrio en Madera</t>
  </si>
  <si>
    <t>UPS  600 Watt</t>
  </si>
  <si>
    <t>Sillones C/Azul C/Brazos en Madera</t>
  </si>
  <si>
    <t>Estante de Dos Puertas y 3 Divisiones Madera Prensada</t>
  </si>
  <si>
    <t>Silla Secret. C/Brazos Color Negra en Tela</t>
  </si>
  <si>
    <t>Reloj de Pared.</t>
  </si>
  <si>
    <t>Controlador de Acceso Salida y Ent. Puerta Princ.</t>
  </si>
  <si>
    <t>Archivos de Metal de (5) Gavetas.</t>
  </si>
  <si>
    <t>Archivos de Metal de (4) Gavetas 8 1/2x 13</t>
  </si>
  <si>
    <t>Sillas Para Visitas Color Negro C/Brazos</t>
  </si>
  <si>
    <t>Sillas Secretariales Color Negro S/Brazos</t>
  </si>
  <si>
    <t>Escritorio de 2 Gavts. en Pino Pintado Color Caoba</t>
  </si>
  <si>
    <t>Escritorio en Caoba de 3 Gavetas</t>
  </si>
  <si>
    <t>Escritorio en Pino de 3 Gavts.Pintado Color Caoba</t>
  </si>
  <si>
    <t>Archivo de (4) Gavts. en Metal 8 1/2 X 13</t>
  </si>
  <si>
    <t>Sillon C/Brazo Negro</t>
  </si>
  <si>
    <t>Aire Acondicionado Tipo Consola Split 12 BTU</t>
  </si>
  <si>
    <t>Guillotina (Maquina de Cortar Papel)</t>
  </si>
  <si>
    <t>Maquina de Encuadernar Color Gris</t>
  </si>
  <si>
    <t>Silla Color Marron C/Borde en Piel B/ de Metal</t>
  </si>
  <si>
    <t>Sillas Color Marron Con Patas de Metal</t>
  </si>
  <si>
    <t>Caja Fuerte Color Blanco</t>
  </si>
  <si>
    <t>Armario de (2) Puertas en Metal Color Gris</t>
  </si>
  <si>
    <t>Butacas Metal, Tapizado Tela Megra Con brazos</t>
  </si>
  <si>
    <t>Sillón Ejecutivo Tapizado en Tela Marrón</t>
  </si>
  <si>
    <t>Archivos de Dos Gavetas Colores Crema y 1 Gris</t>
  </si>
  <si>
    <t>Archivos de 4 Gavetas Color Gris y Crema</t>
  </si>
  <si>
    <t>Estante Para Computadora en Formica</t>
  </si>
  <si>
    <t>Mesita de Computadora en Formica</t>
  </si>
  <si>
    <t>Credenza en Formica, sin Gavetas, Color Caoba</t>
  </si>
  <si>
    <t>Credenza Con (2) Gavetas Corrediza en Cristal</t>
  </si>
  <si>
    <t>Escritorio en Caoba de 3 Gavetas Con Cristal</t>
  </si>
  <si>
    <t>Archivo de Metal de (4) Gavetas C/Gris</t>
  </si>
  <si>
    <t>Sillas de Madera</t>
  </si>
  <si>
    <t>Sillon Semi-Ejecutivo Forrado en Tela Marron</t>
  </si>
  <si>
    <t>Con Brazos en Metal</t>
  </si>
  <si>
    <t>Mesa Para Computadora en Caoba C/Divisiones</t>
  </si>
  <si>
    <t>Sofá Forrado en  Leder Color Azul</t>
  </si>
  <si>
    <t>Archivo  Dos Gavetas (Uno Color Gris y Otro Crema)</t>
  </si>
  <si>
    <t>Modulo de Archivo de 3 Gavetas Color Negro</t>
  </si>
  <si>
    <t>Escritorio Con Tope de Formica Base Metal S/ Gavts.</t>
  </si>
  <si>
    <t xml:space="preserve">Sillon Semi-Ejecutivo C/Brazos en Vinyl Negro </t>
  </si>
  <si>
    <t>Silla de Espera C/Negro S/Brazos</t>
  </si>
  <si>
    <t>Sillon Secret. C/Brazos C/Negros en Piel</t>
  </si>
  <si>
    <t>Escritorio en Pino C/Marron (3) Gavetas</t>
  </si>
  <si>
    <t>Escritorio C/Tope en Haya 28 X 48</t>
  </si>
  <si>
    <t>Repisa en Caoba Tipo Librero C/Compartimiento</t>
  </si>
  <si>
    <t>Mesita Negra en Sheet Board</t>
  </si>
  <si>
    <t>Silla de Visita C/ Marron en Piel</t>
  </si>
  <si>
    <t>Sillon Semi-Ejecutivo Negro en Piel</t>
  </si>
  <si>
    <t>Power Mixer de 7 Canales</t>
  </si>
  <si>
    <t>Pintura Enmarcado en Oleo</t>
  </si>
  <si>
    <t>Mesa de Caoba de (3) Patas</t>
  </si>
  <si>
    <t>Enmarcado Con el Escudo Nacional</t>
  </si>
  <si>
    <t>Sillones Para Visita Color Negro en Vinyl</t>
  </si>
  <si>
    <t>Televisor de 42" Plasma</t>
  </si>
  <si>
    <t xml:space="preserve">Astas de Madera en Pino C/Caoba. </t>
  </si>
  <si>
    <t>Cuadro Con Logo del CND</t>
  </si>
  <si>
    <t xml:space="preserve">Mesa en Caoba Tamaño 11 Pie </t>
  </si>
  <si>
    <t>Mesa Decorativa de Cedro (4) Patas</t>
  </si>
  <si>
    <t>Silla Secretarial C/Brazos C/Negro</t>
  </si>
  <si>
    <t>Mueble de (2) Color Marron en Tela</t>
  </si>
  <si>
    <t>Mueble de (3) Color Marron en Tela</t>
  </si>
  <si>
    <t>Escritorio en Caoba C/Base T/Pilares</t>
  </si>
  <si>
    <t>UPS  500 Watts</t>
  </si>
  <si>
    <t>Archivos de Metal de( 4) Gavetas 8 1/2x 11</t>
  </si>
  <si>
    <t>Mueble P/Computadora  forma de Torre Color Caoba</t>
  </si>
  <si>
    <t>Sillon Secretarial  C/Brazos C/Negro en Piel</t>
  </si>
  <si>
    <t>Mueble Para Computadora en Forma de Torre</t>
  </si>
  <si>
    <t>Butacas Para Visita con Brazos Color Negro</t>
  </si>
  <si>
    <t xml:space="preserve">Librero en Caoba de 4 Divisiones </t>
  </si>
  <si>
    <t>Radio Portatil Toca Cassette y DVD</t>
  </si>
  <si>
    <t xml:space="preserve">Credenza Dos Puertas en Caoba C/Tope de Cristal   </t>
  </si>
  <si>
    <t>UPS de 500 Watts</t>
  </si>
  <si>
    <t>Tarro  en Caoba</t>
  </si>
  <si>
    <t>Juego de Mesa en Caoba (1) Centro Rectangular</t>
  </si>
  <si>
    <t>(2) Laterales Cuadrada</t>
  </si>
  <si>
    <t>Archivos en Metal de 3 y 4 Gavetas</t>
  </si>
  <si>
    <t xml:space="preserve">Armario de Metal Tamaño 18X13X72 de Dos Puertas </t>
  </si>
  <si>
    <t xml:space="preserve">Sillon  Ejecutivo C/Marron </t>
  </si>
  <si>
    <t>Juego de Sala</t>
  </si>
  <si>
    <t>Silla Secretarial S/Brazos C/Negra</t>
  </si>
  <si>
    <t>Monitor    19" LED</t>
  </si>
  <si>
    <t>UPS de 1000 Watts</t>
  </si>
  <si>
    <t>CPU    Completa</t>
  </si>
  <si>
    <t>Mesa de Computadora en Caoba</t>
  </si>
  <si>
    <t>Archivo de (2) Gvts. Color Gris Metal 8 1/2 X 11</t>
  </si>
  <si>
    <t>Mesa de Caoba de Tres Patas</t>
  </si>
  <si>
    <t>Sillón Ejecutivo en Piel Con Brazos</t>
  </si>
  <si>
    <t>Reloj en Hierro Color Rronce</t>
  </si>
  <si>
    <t>Mesa Para Computadora en Forma en Torre</t>
  </si>
  <si>
    <t>Juego de Mesa (1 de Centro y 2 P/ Los Lados en Caoba</t>
  </si>
  <si>
    <t>Astas de Bandera en Madera en Pino</t>
  </si>
  <si>
    <t>Aire Acondicionado Tipo Split 24,000 BTU</t>
  </si>
  <si>
    <t xml:space="preserve">Caja de Seguridad </t>
  </si>
  <si>
    <t>Butacas P/Visitas C/Brazos en Caoba,C/Verde en Piel</t>
  </si>
  <si>
    <t>Enmarcado Con El  Escudo  Nacional</t>
  </si>
  <si>
    <t>Porta Zafacon en Caoba</t>
  </si>
  <si>
    <t>Credenza en Caoba 2 Puertas</t>
  </si>
  <si>
    <t>Escritorio Ejecutivo de 3 Gav. Caoba</t>
  </si>
  <si>
    <t xml:space="preserve"> Ministerio Evang. Dios es Amor</t>
  </si>
  <si>
    <t>Total Dpto. Presidencia</t>
  </si>
  <si>
    <t>Total Dpto. Asist. Asesor Interinst.</t>
  </si>
  <si>
    <t>Total Ofic. Asesor Interinst.</t>
  </si>
  <si>
    <t>Total Dpto. Personal</t>
  </si>
  <si>
    <t>Total Dpto. Nomina</t>
  </si>
  <si>
    <t>Total Salon Capacit.</t>
  </si>
  <si>
    <t>Total Dpto. Consult. Juridica</t>
  </si>
  <si>
    <t>Total Dpto. Standares judics.</t>
  </si>
  <si>
    <t>Total Dpto. Relacs. Pubs.</t>
  </si>
  <si>
    <t>Total Dpto. Eventos</t>
  </si>
  <si>
    <t>Total Dpto. Informatica</t>
  </si>
  <si>
    <t>Total Dpto. Acceso a la Inform.</t>
  </si>
  <si>
    <t>Total Dpto. Reduccion Dem.</t>
  </si>
  <si>
    <t>Total Dpto. Supervision</t>
  </si>
  <si>
    <t>Total Dpto. Prevencion</t>
  </si>
  <si>
    <t>Total Dpto. Cojupre</t>
  </si>
  <si>
    <t>Total Dpto. Programas Depral</t>
  </si>
  <si>
    <t>Total Prodeporte</t>
  </si>
  <si>
    <t>Total Dpto. Aux Adm.</t>
  </si>
  <si>
    <t>Total Recepcion</t>
  </si>
  <si>
    <t>Total Centro Fotocopiado</t>
  </si>
  <si>
    <t>Total Dpto. Transportacion</t>
  </si>
  <si>
    <t>Total Dpto. Seguridad</t>
  </si>
  <si>
    <t>Total Dpto. Cocina y com.</t>
  </si>
  <si>
    <t>Total Dpto. Mayotdomia</t>
  </si>
  <si>
    <t>Total Dpto. Cocina Sotano</t>
  </si>
  <si>
    <t>Total Dpto. Suministro</t>
  </si>
  <si>
    <t>Total Dpto. Compras</t>
  </si>
  <si>
    <t>Total Dpto. Contabilidad</t>
  </si>
  <si>
    <t>Total Dpto. Direccion Adm. Y Finc.</t>
  </si>
  <si>
    <t>Total Dpto. Tesoreria</t>
  </si>
  <si>
    <t>Total Dpto. Enlace C/gobs. Locales</t>
  </si>
  <si>
    <t>DEPARTAMENTO:  DE ENLACE CON LOS GOBIERNOS LOCALES</t>
  </si>
  <si>
    <t>Total Dpto. Direccion Gral. Tratam.</t>
  </si>
  <si>
    <t>Total Dpto. Planificacion y Des.</t>
  </si>
  <si>
    <t>Total Coordinadora Reg. Stgo.</t>
  </si>
  <si>
    <t>Total Coordinadora Reg. Stgo. Cocina</t>
  </si>
  <si>
    <t>Total Coordinadora Reg. Stgo. Bienes Incs.</t>
  </si>
  <si>
    <t>Total Regional Sur Barahona</t>
  </si>
  <si>
    <t>Total Reg. Este La Romana</t>
  </si>
  <si>
    <t>Escritorio Base Metal, Tope Sheet Board S/Gavs.</t>
  </si>
  <si>
    <t>Total Reg. Nordeste San Fco. M.</t>
  </si>
  <si>
    <t>Total Dpto. Contraloria Int.</t>
  </si>
  <si>
    <t>Total NNA</t>
  </si>
  <si>
    <t>Total Observatorio ODD</t>
  </si>
  <si>
    <t>Caja Chica en Metal Color  Azul</t>
  </si>
  <si>
    <t>Sillones Secrets. S/Brazos Negro</t>
  </si>
  <si>
    <t>Impresora Laser Jet MFP</t>
  </si>
  <si>
    <t>Impresora Multifuncional</t>
  </si>
  <si>
    <t xml:space="preserve">Impresora Multiuso  </t>
  </si>
  <si>
    <t>Laset JET</t>
  </si>
  <si>
    <t xml:space="preserve">Inversor 1.2 Kilos, 2 Baterias </t>
  </si>
  <si>
    <t>PC</t>
  </si>
  <si>
    <t>500 GB</t>
  </si>
  <si>
    <t>20"</t>
  </si>
  <si>
    <t>Sillon Ejec. En Piel Negro</t>
  </si>
  <si>
    <t>HP-15</t>
  </si>
  <si>
    <t>4 GB</t>
  </si>
  <si>
    <t>INVENTARIO DE ACTIVOS FIJOS POR DEPARTAMENTOS</t>
  </si>
  <si>
    <t>(Mobiliario,  Equipos  de  Oficina  y  Otros)</t>
  </si>
  <si>
    <t>Sumadora Sharp 12 Digitos</t>
  </si>
  <si>
    <t>AIRMAX</t>
  </si>
  <si>
    <t>18000 BTU</t>
  </si>
  <si>
    <t xml:space="preserve">Aire Acondionado </t>
  </si>
  <si>
    <t>Capacitor ( A/A)</t>
  </si>
  <si>
    <t>35 MFD</t>
  </si>
  <si>
    <t>Condensador para Aire Acondicionado</t>
  </si>
  <si>
    <t>Sillas de Visita Negra en Pielina</t>
  </si>
  <si>
    <t>EX3220</t>
  </si>
  <si>
    <t>3 Gavetas</t>
  </si>
  <si>
    <t>Archivo Modular Plateado</t>
  </si>
  <si>
    <t>Planta Electrica</t>
  </si>
  <si>
    <t xml:space="preserve">          </t>
  </si>
  <si>
    <t>Switch</t>
  </si>
  <si>
    <t>CISCO</t>
  </si>
  <si>
    <t>SMB 300</t>
  </si>
  <si>
    <t>Computadora Completa con Monitor 18.5"</t>
  </si>
  <si>
    <t>SX2110G</t>
  </si>
  <si>
    <t>SHRP</t>
  </si>
  <si>
    <t>12 DIGITOS</t>
  </si>
  <si>
    <t>Escritorio Estructura Metal Tope Haya</t>
  </si>
  <si>
    <t>24  x  48</t>
  </si>
  <si>
    <t>Credenza T/Mesa</t>
  </si>
  <si>
    <t>HAYA</t>
  </si>
  <si>
    <t>16 X 32  S-875</t>
  </si>
  <si>
    <t>Archivo Modular Plateado 3 Gavs.</t>
  </si>
  <si>
    <t>AMERICAN POWER</t>
  </si>
  <si>
    <t>PEDESTAL</t>
  </si>
  <si>
    <t>Licuadora</t>
  </si>
  <si>
    <t>BLACK AND DECKER</t>
  </si>
  <si>
    <t>10¨</t>
  </si>
  <si>
    <t xml:space="preserve">Archivos de 4 Gavetas Color Gris </t>
  </si>
  <si>
    <t>Archivo Modular 3 Gavtas. Plateado</t>
  </si>
  <si>
    <t>Archivo Modular de (3) Gavetas Plateado</t>
  </si>
  <si>
    <t>Archivo Modular de 3 Gavetas Plateado</t>
  </si>
  <si>
    <t>Fax Termico</t>
  </si>
  <si>
    <t>27S</t>
  </si>
  <si>
    <t>Impresora Epson A/O L355 S/C</t>
  </si>
  <si>
    <t>A/O L355</t>
  </si>
  <si>
    <t>Silla P/Visita Negra</t>
  </si>
  <si>
    <t>S/S H 101</t>
  </si>
  <si>
    <t>Archivo de 4 Gavetas Gris</t>
  </si>
  <si>
    <t>18 k ESP.</t>
  </si>
  <si>
    <t>Escritorio LQ -123  28X48 CH</t>
  </si>
  <si>
    <t>LQ-123 28X48</t>
  </si>
  <si>
    <t>Impresora HP Laserjet PRO 400</t>
  </si>
  <si>
    <t>HP LASERJET</t>
  </si>
  <si>
    <t>PRO 400</t>
  </si>
  <si>
    <t>Archivo 4 Gavetas 18 K ESP. Gris</t>
  </si>
  <si>
    <t xml:space="preserve">18K ESP. </t>
  </si>
  <si>
    <t>Optiplex 3020 SFF</t>
  </si>
  <si>
    <t>Credenza LQ-1275 48X16X30 BH</t>
  </si>
  <si>
    <t>LQ 1275</t>
  </si>
  <si>
    <t>Archivo Modular LAMEX 3 PM 1-S</t>
  </si>
  <si>
    <t>LAMEX</t>
  </si>
  <si>
    <t>3 PM 1-S</t>
  </si>
  <si>
    <t>Impresora HP Laserjet m 401DNE PRO 400</t>
  </si>
  <si>
    <t>Aparato Telefónico</t>
  </si>
  <si>
    <t>PLATINUM</t>
  </si>
  <si>
    <t>Archivo Modular</t>
  </si>
  <si>
    <t>36000 BTU</t>
  </si>
  <si>
    <t xml:space="preserve">Sillon Ejecutivo </t>
  </si>
  <si>
    <t>LASERJET</t>
  </si>
  <si>
    <t>CLON</t>
  </si>
  <si>
    <t>DESKJET</t>
  </si>
  <si>
    <t>Escritorio c/Gavs.</t>
  </si>
  <si>
    <t>BEECH</t>
  </si>
  <si>
    <t>LQ. 127 27 X 48</t>
  </si>
  <si>
    <t xml:space="preserve">Sillon Ejecutivo  C/Azul /Negro  </t>
  </si>
  <si>
    <t>Sillas Visitas Negra</t>
  </si>
  <si>
    <t xml:space="preserve">Amplificador </t>
  </si>
  <si>
    <t>TECHNICAL PRO</t>
  </si>
  <si>
    <t>1500 watts</t>
  </si>
  <si>
    <t>Sset-2</t>
  </si>
  <si>
    <t xml:space="preserve">Mini Bafles </t>
  </si>
  <si>
    <t>NOVIK</t>
  </si>
  <si>
    <t>BLANCO</t>
  </si>
  <si>
    <t>FUJITSU</t>
  </si>
  <si>
    <t>600DPI</t>
  </si>
  <si>
    <t>DELL INSPIRON</t>
  </si>
  <si>
    <t>6 GB</t>
  </si>
  <si>
    <t xml:space="preserve">Archivo Modular 3 Gavtas. </t>
  </si>
  <si>
    <t xml:space="preserve">Archivo Modular de (3) Gavetas </t>
  </si>
  <si>
    <t xml:space="preserve">Computadoras Completas </t>
  </si>
  <si>
    <t>OMPQ01-2U</t>
  </si>
  <si>
    <t>whirl</t>
  </si>
  <si>
    <t>1.1 PC SIL11WME1111</t>
  </si>
  <si>
    <t>1710/2015</t>
  </si>
  <si>
    <t>MU L210 P/S/C</t>
  </si>
  <si>
    <t>CASIO</t>
  </si>
  <si>
    <t>DR 120TM</t>
  </si>
  <si>
    <t>Sillon Secretarial</t>
  </si>
  <si>
    <t>Sillon Efecutivo</t>
  </si>
  <si>
    <t>CANNON PIXMA</t>
  </si>
  <si>
    <t xml:space="preserve">MG-2410 </t>
  </si>
  <si>
    <t>Printer Multifuncional</t>
  </si>
  <si>
    <t xml:space="preserve">Escritorio </t>
  </si>
  <si>
    <t>IG-127 24X48</t>
  </si>
  <si>
    <t xml:space="preserve">Condensador </t>
  </si>
  <si>
    <t>60000BTU</t>
  </si>
  <si>
    <t>Condensador</t>
  </si>
  <si>
    <t>48000BTU</t>
  </si>
  <si>
    <t>Equipo Telefonico</t>
  </si>
  <si>
    <t>DEPARTAMENTO:   SECCION DE ARCHIVO Y CORRESPONDENCIA</t>
  </si>
  <si>
    <t>Escritorio en Sheet Board Base de Metal</t>
  </si>
  <si>
    <t>Sillon C/Brazo Color Azul</t>
  </si>
  <si>
    <t>Silla de Visita Color Negro</t>
  </si>
  <si>
    <t>Sillon Semi-Ejecutivo Color Negro</t>
  </si>
  <si>
    <t>Archivo Color Crema</t>
  </si>
  <si>
    <t>2 GAVS.</t>
  </si>
  <si>
    <t xml:space="preserve">Silla Secretarial Color C/Brazos </t>
  </si>
  <si>
    <t>Fotocopiadora Multiuso</t>
  </si>
  <si>
    <t>AL-2031</t>
  </si>
  <si>
    <t>3 GAVS.</t>
  </si>
  <si>
    <t>18"</t>
  </si>
  <si>
    <t>Sillas de Visitas Color Negro</t>
  </si>
  <si>
    <t>Sillon Semi-Ejecutivo Color Negro C/B.</t>
  </si>
  <si>
    <t>Mesa de Computadora tipo Z.</t>
  </si>
  <si>
    <t>Impresora Lasert jet</t>
  </si>
  <si>
    <t>P 2035</t>
  </si>
  <si>
    <t>Sillon Ejecutivo En Piel Color Negro</t>
  </si>
  <si>
    <t>Archivo Modula Color Gris</t>
  </si>
  <si>
    <t>Aires Acondicionado</t>
  </si>
  <si>
    <t>AIR MAX</t>
  </si>
  <si>
    <t>Total Seccion de Archivo y Corresp.</t>
  </si>
  <si>
    <t>GALANZ</t>
  </si>
  <si>
    <t>Nevera Ejecutiva Platinada - Negro</t>
  </si>
  <si>
    <t>L 210 MFP</t>
  </si>
  <si>
    <t>PRO MA 020W</t>
  </si>
  <si>
    <t xml:space="preserve">NIKO </t>
  </si>
  <si>
    <t>D3300 BLACK</t>
  </si>
  <si>
    <t>Telefono</t>
  </si>
  <si>
    <t>Etante Tipo Librero</t>
  </si>
  <si>
    <t>Pantalla Proyector</t>
  </si>
  <si>
    <t>KLPX</t>
  </si>
  <si>
    <t>L365 A10</t>
  </si>
  <si>
    <t>Aire Acondicionado de 24,000 BTU</t>
  </si>
  <si>
    <t>GREE</t>
  </si>
  <si>
    <t>24BTU 220V</t>
  </si>
  <si>
    <t>Abani de Piso</t>
  </si>
  <si>
    <t>WINDMACGI LASK</t>
  </si>
  <si>
    <t>INTEL PENTIUM</t>
  </si>
  <si>
    <t>OSTER  BLANCO</t>
  </si>
  <si>
    <t>AL  30  DE  DICIEMBRE  DEL  2016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</si>
</sst>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d/mm/yyyy;@"/>
    <numFmt numFmtId="166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Black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Black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4"/>
      <name val="Arial"/>
      <family val="2"/>
    </font>
    <font>
      <sz val="4"/>
      <color indexed="8"/>
      <name val="Arial"/>
      <family val="2"/>
    </font>
    <font>
      <b/>
      <sz val="10"/>
      <color indexed="8"/>
      <name val="Arial Black"/>
      <family val="2"/>
    </font>
    <font>
      <b/>
      <sz val="12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4"/>
      <color theme="1"/>
      <name val="Arial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845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47" applyNumberFormat="1" applyFont="1" applyBorder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84" fillId="0" borderId="23" xfId="0" applyNumberFormat="1" applyFont="1" applyBorder="1" applyAlignment="1">
      <alignment/>
    </xf>
    <xf numFmtId="4" fontId="84" fillId="0" borderId="24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5" fontId="0" fillId="0" borderId="27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9" fillId="0" borderId="16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4" fontId="9" fillId="0" borderId="11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88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4" fontId="9" fillId="0" borderId="2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21" fillId="33" borderId="20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4" fontId="21" fillId="33" borderId="10" xfId="0" applyNumberFormat="1" applyFont="1" applyFill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13" fillId="0" borderId="28" xfId="0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0" borderId="20" xfId="0" applyFont="1" applyBorder="1" applyAlignment="1">
      <alignment/>
    </xf>
    <xf numFmtId="165" fontId="0" fillId="0" borderId="30" xfId="0" applyNumberFormat="1" applyBorder="1" applyAlignment="1">
      <alignment horizontal="left"/>
    </xf>
    <xf numFmtId="4" fontId="13" fillId="0" borderId="10" xfId="0" applyNumberFormat="1" applyFont="1" applyBorder="1" applyAlignment="1">
      <alignment/>
    </xf>
    <xf numFmtId="0" fontId="0" fillId="0" borderId="31" xfId="0" applyBorder="1" applyAlignment="1">
      <alignment/>
    </xf>
    <xf numFmtId="4" fontId="89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9" fillId="33" borderId="2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8" fillId="0" borderId="10" xfId="0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10" xfId="0" applyFont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84" fillId="0" borderId="33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4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4" fontId="23" fillId="33" borderId="20" xfId="0" applyNumberFormat="1" applyFont="1" applyFill="1" applyBorder="1" applyAlignment="1">
      <alignment horizontal="right"/>
    </xf>
    <xf numFmtId="4" fontId="84" fillId="0" borderId="36" xfId="0" applyNumberFormat="1" applyFont="1" applyBorder="1" applyAlignment="1">
      <alignment/>
    </xf>
    <xf numFmtId="4" fontId="84" fillId="0" borderId="3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32" xfId="0" applyBorder="1" applyAlignment="1">
      <alignment/>
    </xf>
    <xf numFmtId="0" fontId="17" fillId="0" borderId="18" xfId="0" applyFont="1" applyBorder="1" applyAlignment="1">
      <alignment horizontal="center"/>
    </xf>
    <xf numFmtId="4" fontId="84" fillId="0" borderId="28" xfId="0" applyNumberFormat="1" applyFont="1" applyBorder="1" applyAlignment="1">
      <alignment/>
    </xf>
    <xf numFmtId="4" fontId="84" fillId="0" borderId="38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4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84" fillId="0" borderId="21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31" xfId="0" applyNumberFormat="1" applyBorder="1" applyAlignment="1">
      <alignment/>
    </xf>
    <xf numFmtId="0" fontId="9" fillId="0" borderId="0" xfId="0" applyFont="1" applyAlignment="1">
      <alignment horizontal="center"/>
    </xf>
    <xf numFmtId="165" fontId="0" fillId="0" borderId="22" xfId="0" applyNumberFormat="1" applyBorder="1" applyAlignment="1">
      <alignment horizontal="left"/>
    </xf>
    <xf numFmtId="4" fontId="23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40" xfId="0" applyBorder="1" applyAlignment="1">
      <alignment horizontal="center"/>
    </xf>
    <xf numFmtId="0" fontId="18" fillId="0" borderId="20" xfId="0" applyFont="1" applyFill="1" applyBorder="1" applyAlignment="1">
      <alignment/>
    </xf>
    <xf numFmtId="165" fontId="0" fillId="0" borderId="20" xfId="0" applyNumberFormat="1" applyBorder="1" applyAlignment="1">
      <alignment horizontal="left"/>
    </xf>
    <xf numFmtId="0" fontId="8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165" fontId="9" fillId="34" borderId="18" xfId="0" applyNumberFormat="1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10" xfId="0" applyFont="1" applyFill="1" applyBorder="1" applyAlignment="1">
      <alignment/>
    </xf>
    <xf numFmtId="4" fontId="0" fillId="0" borderId="42" xfId="0" applyNumberFormat="1" applyBorder="1" applyAlignment="1">
      <alignment horizontal="center"/>
    </xf>
    <xf numFmtId="4" fontId="84" fillId="0" borderId="43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horizontal="left"/>
    </xf>
    <xf numFmtId="14" fontId="0" fillId="0" borderId="44" xfId="0" applyNumberFormat="1" applyBorder="1" applyAlignment="1">
      <alignment horizontal="center"/>
    </xf>
    <xf numFmtId="0" fontId="9" fillId="0" borderId="18" xfId="0" applyFont="1" applyFill="1" applyBorder="1" applyAlignment="1">
      <alignment/>
    </xf>
    <xf numFmtId="4" fontId="90" fillId="0" borderId="20" xfId="0" applyNumberFormat="1" applyFont="1" applyBorder="1" applyAlignment="1">
      <alignment/>
    </xf>
    <xf numFmtId="4" fontId="84" fillId="0" borderId="23" xfId="0" applyNumberFormat="1" applyFont="1" applyBorder="1" applyAlignment="1">
      <alignment horizontal="center"/>
    </xf>
    <xf numFmtId="4" fontId="85" fillId="0" borderId="23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34" borderId="0" xfId="0" applyFill="1" applyAlignment="1">
      <alignment/>
    </xf>
    <xf numFmtId="0" fontId="9" fillId="0" borderId="28" xfId="0" applyFont="1" applyFill="1" applyBorder="1" applyAlignment="1">
      <alignment/>
    </xf>
    <xf numFmtId="0" fontId="13" fillId="0" borderId="41" xfId="0" applyFont="1" applyBorder="1" applyAlignment="1">
      <alignment horizontal="center"/>
    </xf>
    <xf numFmtId="165" fontId="0" fillId="0" borderId="32" xfId="0" applyNumberFormat="1" applyBorder="1" applyAlignment="1">
      <alignment horizontal="left"/>
    </xf>
    <xf numFmtId="165" fontId="84" fillId="0" borderId="13" xfId="0" applyNumberFormat="1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65" fontId="0" fillId="0" borderId="18" xfId="0" applyNumberFormat="1" applyBorder="1" applyAlignment="1">
      <alignment horizontal="left"/>
    </xf>
    <xf numFmtId="165" fontId="9" fillId="0" borderId="31" xfId="0" applyNumberFormat="1" applyFont="1" applyBorder="1" applyAlignment="1">
      <alignment horizontal="left"/>
    </xf>
    <xf numFmtId="165" fontId="0" fillId="0" borderId="31" xfId="0" applyNumberFormat="1" applyBorder="1" applyAlignment="1">
      <alignment horizontal="left"/>
    </xf>
    <xf numFmtId="165" fontId="9" fillId="34" borderId="45" xfId="0" applyNumberFormat="1" applyFont="1" applyFill="1" applyBorder="1" applyAlignment="1">
      <alignment horizontal="left"/>
    </xf>
    <xf numFmtId="14" fontId="0" fillId="0" borderId="27" xfId="0" applyNumberFormat="1" applyBorder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84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4" fontId="84" fillId="0" borderId="14" xfId="0" applyNumberFormat="1" applyFont="1" applyBorder="1" applyAlignment="1">
      <alignment horizontal="center"/>
    </xf>
    <xf numFmtId="4" fontId="84" fillId="0" borderId="15" xfId="0" applyNumberFormat="1" applyFont="1" applyBorder="1" applyAlignment="1">
      <alignment horizontal="center"/>
    </xf>
    <xf numFmtId="4" fontId="0" fillId="0" borderId="10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4" fontId="13" fillId="0" borderId="10" xfId="47" applyNumberFormat="1" applyFont="1" applyBorder="1" applyAlignment="1">
      <alignment/>
    </xf>
    <xf numFmtId="4" fontId="89" fillId="0" borderId="20" xfId="0" applyNumberFormat="1" applyFont="1" applyBorder="1" applyAlignment="1">
      <alignment/>
    </xf>
    <xf numFmtId="4" fontId="83" fillId="0" borderId="20" xfId="0" applyNumberFormat="1" applyFont="1" applyBorder="1" applyAlignment="1">
      <alignment/>
    </xf>
    <xf numFmtId="4" fontId="83" fillId="0" borderId="21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0" fillId="0" borderId="10" xfId="47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84" fillId="34" borderId="23" xfId="0" applyNumberFormat="1" applyFont="1" applyFill="1" applyBorder="1" applyAlignment="1">
      <alignment/>
    </xf>
    <xf numFmtId="4" fontId="9" fillId="34" borderId="18" xfId="47" applyNumberFormat="1" applyFont="1" applyFill="1" applyBorder="1" applyAlignment="1">
      <alignment horizontal="right"/>
    </xf>
    <xf numFmtId="165" fontId="0" fillId="34" borderId="10" xfId="0" applyNumberFormat="1" applyFill="1" applyBorder="1" applyAlignment="1">
      <alignment horizontal="left"/>
    </xf>
    <xf numFmtId="166" fontId="0" fillId="0" borderId="10" xfId="47" applyNumberFormat="1" applyFont="1" applyBorder="1" applyAlignment="1">
      <alignment/>
    </xf>
    <xf numFmtId="4" fontId="21" fillId="0" borderId="2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3" fontId="9" fillId="34" borderId="18" xfId="47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4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65" fontId="83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 horizontal="left"/>
    </xf>
    <xf numFmtId="4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 horizontal="center"/>
    </xf>
    <xf numFmtId="4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85" fillId="34" borderId="23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65" fontId="9" fillId="34" borderId="16" xfId="0" applyNumberFormat="1" applyFont="1" applyFill="1" applyBorder="1" applyAlignment="1">
      <alignment horizontal="left"/>
    </xf>
    <xf numFmtId="4" fontId="9" fillId="34" borderId="20" xfId="47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1" fillId="0" borderId="0" xfId="0" applyNumberFormat="1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165" fontId="9" fillId="34" borderId="32" xfId="0" applyNumberFormat="1" applyFont="1" applyFill="1" applyBorder="1" applyAlignment="1">
      <alignment horizontal="left"/>
    </xf>
    <xf numFmtId="43" fontId="9" fillId="34" borderId="28" xfId="47" applyFont="1" applyFill="1" applyBorder="1" applyAlignment="1">
      <alignment horizontal="center"/>
    </xf>
    <xf numFmtId="4" fontId="92" fillId="34" borderId="0" xfId="0" applyNumberFormat="1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2" fillId="34" borderId="0" xfId="0" applyFont="1" applyFill="1" applyAlignment="1">
      <alignment/>
    </xf>
    <xf numFmtId="4" fontId="93" fillId="34" borderId="0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82" fillId="34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165" fontId="95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4" fontId="95" fillId="0" borderId="0" xfId="0" applyNumberFormat="1" applyFont="1" applyBorder="1" applyAlignment="1">
      <alignment horizontal="center"/>
    </xf>
    <xf numFmtId="4" fontId="95" fillId="0" borderId="0" xfId="0" applyNumberFormat="1" applyFont="1" applyBorder="1" applyAlignment="1">
      <alignment/>
    </xf>
    <xf numFmtId="165" fontId="95" fillId="0" borderId="0" xfId="0" applyNumberFormat="1" applyFont="1" applyBorder="1" applyAlignment="1">
      <alignment horizontal="left"/>
    </xf>
    <xf numFmtId="43" fontId="9" fillId="34" borderId="18" xfId="47" applyFont="1" applyFill="1" applyBorder="1" applyAlignment="1">
      <alignment horizontal="left"/>
    </xf>
    <xf numFmtId="4" fontId="85" fillId="0" borderId="0" xfId="0" applyNumberFormat="1" applyFont="1" applyBorder="1" applyAlignment="1">
      <alignment/>
    </xf>
    <xf numFmtId="14" fontId="91" fillId="0" borderId="0" xfId="0" applyNumberFormat="1" applyFont="1" applyBorder="1" applyAlignment="1">
      <alignment horizontal="center"/>
    </xf>
    <xf numFmtId="2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0" fontId="91" fillId="0" borderId="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3" fontId="91" fillId="0" borderId="0" xfId="47" applyFont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91" fillId="0" borderId="0" xfId="47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85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165" fontId="91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4" fontId="9" fillId="33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1" fillId="0" borderId="0" xfId="0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43" fontId="91" fillId="0" borderId="0" xfId="47" applyFont="1" applyBorder="1" applyAlignment="1">
      <alignment/>
    </xf>
    <xf numFmtId="165" fontId="91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/>
    </xf>
    <xf numFmtId="4" fontId="91" fillId="35" borderId="0" xfId="0" applyNumberFormat="1" applyFont="1" applyFill="1" applyBorder="1" applyAlignment="1">
      <alignment horizontal="right"/>
    </xf>
    <xf numFmtId="4" fontId="91" fillId="35" borderId="0" xfId="0" applyNumberFormat="1" applyFont="1" applyFill="1" applyBorder="1" applyAlignment="1">
      <alignment/>
    </xf>
    <xf numFmtId="0" fontId="82" fillId="35" borderId="0" xfId="0" applyFont="1" applyFill="1" applyBorder="1" applyAlignment="1">
      <alignment horizontal="center"/>
    </xf>
    <xf numFmtId="0" fontId="9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65" fontId="8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3" fontId="9" fillId="0" borderId="0" xfId="47" applyFont="1" applyBorder="1" applyAlignment="1">
      <alignment/>
    </xf>
    <xf numFmtId="165" fontId="8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165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4" fontId="9" fillId="34" borderId="0" xfId="47" applyNumberFormat="1" applyFont="1" applyFill="1" applyBorder="1" applyAlignment="1">
      <alignment horizontal="right"/>
    </xf>
    <xf numFmtId="165" fontId="85" fillId="0" borderId="0" xfId="0" applyNumberFormat="1" applyFont="1" applyBorder="1" applyAlignment="1">
      <alignment horizontal="left"/>
    </xf>
    <xf numFmtId="0" fontId="82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 horizontal="right"/>
    </xf>
    <xf numFmtId="4" fontId="92" fillId="34" borderId="0" xfId="0" applyNumberFormat="1" applyFont="1" applyFill="1" applyBorder="1" applyAlignment="1">
      <alignment horizontal="center"/>
    </xf>
    <xf numFmtId="43" fontId="9" fillId="34" borderId="0" xfId="47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43" fontId="9" fillId="34" borderId="0" xfId="47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3" fontId="9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82" fillId="34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02" fillId="0" borderId="0" xfId="0" applyFont="1" applyBorder="1" applyAlignment="1">
      <alignment horizontal="center"/>
    </xf>
    <xf numFmtId="43" fontId="85" fillId="0" borderId="0" xfId="47" applyFont="1" applyBorder="1" applyAlignment="1">
      <alignment horizontal="right"/>
    </xf>
    <xf numFmtId="0" fontId="9" fillId="34" borderId="0" xfId="0" applyFont="1" applyFill="1" applyBorder="1" applyAlignment="1">
      <alignment/>
    </xf>
    <xf numFmtId="4" fontId="3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43" fontId="95" fillId="36" borderId="0" xfId="0" applyNumberFormat="1" applyFont="1" applyFill="1" applyBorder="1" applyAlignment="1">
      <alignment/>
    </xf>
    <xf numFmtId="4" fontId="97" fillId="36" borderId="0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4" fontId="91" fillId="34" borderId="10" xfId="0" applyNumberFormat="1" applyFont="1" applyFill="1" applyBorder="1" applyAlignment="1">
      <alignment horizontal="right"/>
    </xf>
    <xf numFmtId="4" fontId="91" fillId="34" borderId="10" xfId="0" applyNumberFormat="1" applyFont="1" applyFill="1" applyBorder="1" applyAlignment="1">
      <alignment/>
    </xf>
    <xf numFmtId="4" fontId="91" fillId="34" borderId="17" xfId="0" applyNumberFormat="1" applyFont="1" applyFill="1" applyBorder="1" applyAlignment="1">
      <alignment/>
    </xf>
    <xf numFmtId="0" fontId="30" fillId="34" borderId="31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right"/>
    </xf>
    <xf numFmtId="4" fontId="91" fillId="34" borderId="11" xfId="0" applyNumberFormat="1" applyFont="1" applyFill="1" applyBorder="1" applyAlignment="1">
      <alignment/>
    </xf>
    <xf numFmtId="4" fontId="91" fillId="34" borderId="12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center"/>
    </xf>
    <xf numFmtId="165" fontId="91" fillId="34" borderId="27" xfId="0" applyNumberFormat="1" applyFont="1" applyFill="1" applyBorder="1" applyAlignment="1">
      <alignment horizontal="left"/>
    </xf>
    <xf numFmtId="0" fontId="9" fillId="34" borderId="40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/>
    </xf>
    <xf numFmtId="4" fontId="91" fillId="34" borderId="21" xfId="0" applyNumberFormat="1" applyFont="1" applyFill="1" applyBorder="1" applyAlignment="1">
      <alignment/>
    </xf>
    <xf numFmtId="0" fontId="91" fillId="34" borderId="40" xfId="0" applyFont="1" applyFill="1" applyBorder="1" applyAlignment="1">
      <alignment horizontal="center"/>
    </xf>
    <xf numFmtId="0" fontId="94" fillId="34" borderId="2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0" xfId="0" applyNumberFormat="1" applyFont="1" applyFill="1" applyBorder="1" applyAlignment="1">
      <alignment/>
    </xf>
    <xf numFmtId="165" fontId="95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" fontId="91" fillId="34" borderId="0" xfId="0" applyNumberFormat="1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0" fontId="83" fillId="34" borderId="10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30" fillId="34" borderId="18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91" fillId="34" borderId="20" xfId="0" applyFont="1" applyFill="1" applyBorder="1" applyAlignment="1">
      <alignment horizontal="center"/>
    </xf>
    <xf numFmtId="0" fontId="9" fillId="34" borderId="47" xfId="0" applyFont="1" applyFill="1" applyBorder="1" applyAlignment="1">
      <alignment/>
    </xf>
    <xf numFmtId="0" fontId="30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0" fontId="30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 horizontal="right"/>
    </xf>
    <xf numFmtId="165" fontId="91" fillId="34" borderId="0" xfId="0" applyNumberFormat="1" applyFont="1" applyFill="1" applyBorder="1" applyAlignment="1">
      <alignment horizontal="left"/>
    </xf>
    <xf numFmtId="0" fontId="83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4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43" fontId="91" fillId="34" borderId="0" xfId="47" applyFont="1" applyFill="1" applyBorder="1" applyAlignment="1">
      <alignment/>
    </xf>
    <xf numFmtId="165" fontId="91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96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97" fillId="34" borderId="0" xfId="0" applyFont="1" applyFill="1" applyBorder="1" applyAlignment="1">
      <alignment/>
    </xf>
    <xf numFmtId="0" fontId="95" fillId="34" borderId="0" xfId="0" applyFont="1" applyFill="1" applyBorder="1" applyAlignment="1">
      <alignment/>
    </xf>
    <xf numFmtId="0" fontId="84" fillId="34" borderId="0" xfId="0" applyFont="1" applyFill="1" applyBorder="1" applyAlignment="1">
      <alignment horizontal="center"/>
    </xf>
    <xf numFmtId="2" fontId="91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right"/>
    </xf>
    <xf numFmtId="43" fontId="91" fillId="34" borderId="0" xfId="47" applyFont="1" applyFill="1" applyBorder="1" applyAlignment="1">
      <alignment horizontal="right"/>
    </xf>
    <xf numFmtId="165" fontId="9" fillId="34" borderId="0" xfId="0" applyNumberFormat="1" applyFont="1" applyFill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14" fontId="83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/>
    </xf>
    <xf numFmtId="0" fontId="9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4" fontId="9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4" fontId="95" fillId="34" borderId="0" xfId="0" applyNumberFormat="1" applyFont="1" applyFill="1" applyBorder="1" applyAlignment="1">
      <alignment horizontal="center"/>
    </xf>
    <xf numFmtId="4" fontId="95" fillId="34" borderId="0" xfId="0" applyNumberFormat="1" applyFont="1" applyFill="1" applyBorder="1" applyAlignment="1">
      <alignment/>
    </xf>
    <xf numFmtId="0" fontId="83" fillId="34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/>
    </xf>
    <xf numFmtId="165" fontId="83" fillId="34" borderId="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4" fontId="26" fillId="34" borderId="0" xfId="0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/>
    </xf>
    <xf numFmtId="0" fontId="85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78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 horizontal="right"/>
    </xf>
    <xf numFmtId="3" fontId="30" fillId="34" borderId="0" xfId="0" applyNumberFormat="1" applyFont="1" applyFill="1" applyBorder="1" applyAlignment="1">
      <alignment horizontal="center"/>
    </xf>
    <xf numFmtId="43" fontId="91" fillId="34" borderId="0" xfId="47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4" fontId="41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165" fontId="84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43" fontId="9" fillId="34" borderId="0" xfId="47" applyFont="1" applyFill="1" applyBorder="1" applyAlignment="1">
      <alignment/>
    </xf>
    <xf numFmtId="165" fontId="95" fillId="34" borderId="0" xfId="0" applyNumberFormat="1" applyFont="1" applyFill="1" applyBorder="1" applyAlignment="1">
      <alignment horizontal="left"/>
    </xf>
    <xf numFmtId="165" fontId="84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right"/>
    </xf>
    <xf numFmtId="0" fontId="30" fillId="34" borderId="0" xfId="0" applyFont="1" applyFill="1" applyBorder="1" applyAlignment="1">
      <alignment horizontal="right"/>
    </xf>
    <xf numFmtId="165" fontId="85" fillId="34" borderId="0" xfId="0" applyNumberFormat="1" applyFont="1" applyFill="1" applyBorder="1" applyAlignment="1">
      <alignment horizontal="left"/>
    </xf>
    <xf numFmtId="4" fontId="23" fillId="34" borderId="0" xfId="0" applyNumberFormat="1" applyFont="1" applyFill="1" applyBorder="1" applyAlignment="1">
      <alignment horizontal="right"/>
    </xf>
    <xf numFmtId="165" fontId="26" fillId="34" borderId="0" xfId="0" applyNumberFormat="1" applyFont="1" applyFill="1" applyBorder="1" applyAlignment="1">
      <alignment horizontal="left"/>
    </xf>
    <xf numFmtId="0" fontId="10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4" fontId="23" fillId="34" borderId="0" xfId="0" applyNumberFormat="1" applyFont="1" applyFill="1" applyBorder="1" applyAlignment="1">
      <alignment/>
    </xf>
    <xf numFmtId="4" fontId="85" fillId="34" borderId="0" xfId="0" applyNumberFormat="1" applyFont="1" applyFill="1" applyBorder="1" applyAlignment="1">
      <alignment horizontal="right"/>
    </xf>
    <xf numFmtId="0" fontId="101" fillId="34" borderId="0" xfId="0" applyFont="1" applyFill="1" applyBorder="1" applyAlignment="1">
      <alignment horizontal="center"/>
    </xf>
    <xf numFmtId="3" fontId="94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0" fontId="102" fillId="34" borderId="0" xfId="0" applyFont="1" applyFill="1" applyBorder="1" applyAlignment="1">
      <alignment horizontal="center"/>
    </xf>
    <xf numFmtId="43" fontId="85" fillId="34" borderId="0" xfId="47" applyFont="1" applyFill="1" applyBorder="1" applyAlignment="1">
      <alignment horizontal="right"/>
    </xf>
    <xf numFmtId="4" fontId="3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95" fillId="34" borderId="0" xfId="0" applyFont="1" applyFill="1" applyBorder="1" applyAlignment="1">
      <alignment horizontal="center"/>
    </xf>
    <xf numFmtId="43" fontId="95" fillId="34" borderId="0" xfId="0" applyNumberFormat="1" applyFont="1" applyFill="1" applyBorder="1" applyAlignment="1">
      <alignment/>
    </xf>
    <xf numFmtId="4" fontId="97" fillId="34" borderId="0" xfId="0" applyNumberFormat="1" applyFont="1" applyFill="1" applyBorder="1" applyAlignment="1">
      <alignment/>
    </xf>
    <xf numFmtId="4" fontId="91" fillId="34" borderId="28" xfId="0" applyNumberFormat="1" applyFont="1" applyFill="1" applyBorder="1" applyAlignment="1">
      <alignment/>
    </xf>
    <xf numFmtId="4" fontId="91" fillId="34" borderId="38" xfId="0" applyNumberFormat="1" applyFont="1" applyFill="1" applyBorder="1" applyAlignment="1">
      <alignment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84" fillId="34" borderId="13" xfId="0" applyFont="1" applyFill="1" applyBorder="1" applyAlignment="1">
      <alignment horizontal="center"/>
    </xf>
    <xf numFmtId="0" fontId="84" fillId="34" borderId="14" xfId="0" applyFont="1" applyFill="1" applyBorder="1" applyAlignment="1">
      <alignment horizontal="center"/>
    </xf>
    <xf numFmtId="0" fontId="84" fillId="34" borderId="15" xfId="0" applyFont="1" applyFill="1" applyBorder="1" applyAlignment="1">
      <alignment horizontal="center"/>
    </xf>
    <xf numFmtId="0" fontId="84" fillId="34" borderId="48" xfId="0" applyFont="1" applyFill="1" applyBorder="1" applyAlignment="1">
      <alignment horizontal="center"/>
    </xf>
    <xf numFmtId="0" fontId="84" fillId="34" borderId="28" xfId="0" applyFont="1" applyFill="1" applyBorder="1" applyAlignment="1">
      <alignment horizontal="center"/>
    </xf>
    <xf numFmtId="0" fontId="84" fillId="34" borderId="38" xfId="0" applyFont="1" applyFill="1" applyBorder="1" applyAlignment="1">
      <alignment horizontal="center"/>
    </xf>
    <xf numFmtId="2" fontId="91" fillId="34" borderId="17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right"/>
    </xf>
    <xf numFmtId="165" fontId="91" fillId="34" borderId="22" xfId="0" applyNumberFormat="1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30" fillId="34" borderId="11" xfId="0" applyFont="1" applyFill="1" applyBorder="1" applyAlignment="1">
      <alignment horizontal="center"/>
    </xf>
    <xf numFmtId="2" fontId="91" fillId="34" borderId="12" xfId="0" applyNumberFormat="1" applyFont="1" applyFill="1" applyBorder="1" applyAlignment="1">
      <alignment/>
    </xf>
    <xf numFmtId="165" fontId="91" fillId="34" borderId="49" xfId="0" applyNumberFormat="1" applyFont="1" applyFill="1" applyBorder="1" applyAlignment="1">
      <alignment horizontal="left"/>
    </xf>
    <xf numFmtId="0" fontId="9" fillId="34" borderId="49" xfId="0" applyFont="1" applyFill="1" applyBorder="1" applyAlignment="1">
      <alignment horizontal="center"/>
    </xf>
    <xf numFmtId="0" fontId="9" fillId="34" borderId="49" xfId="0" applyFont="1" applyFill="1" applyBorder="1" applyAlignment="1">
      <alignment/>
    </xf>
    <xf numFmtId="0" fontId="30" fillId="34" borderId="49" xfId="0" applyFont="1" applyFill="1" applyBorder="1" applyAlignment="1">
      <alignment horizontal="center"/>
    </xf>
    <xf numFmtId="4" fontId="91" fillId="34" borderId="49" xfId="0" applyNumberFormat="1" applyFont="1" applyFill="1" applyBorder="1" applyAlignment="1">
      <alignment horizontal="right"/>
    </xf>
    <xf numFmtId="2" fontId="91" fillId="34" borderId="49" xfId="0" applyNumberFormat="1" applyFont="1" applyFill="1" applyBorder="1" applyAlignment="1">
      <alignment/>
    </xf>
    <xf numFmtId="0" fontId="83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/>
    </xf>
    <xf numFmtId="2" fontId="91" fillId="34" borderId="21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right"/>
    </xf>
    <xf numFmtId="43" fontId="91" fillId="34" borderId="10" xfId="47" applyFont="1" applyFill="1" applyBorder="1" applyAlignment="1">
      <alignment horizontal="right"/>
    </xf>
    <xf numFmtId="0" fontId="83" fillId="34" borderId="11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/>
    </xf>
    <xf numFmtId="0" fontId="83" fillId="34" borderId="49" xfId="0" applyFont="1" applyFill="1" applyBorder="1" applyAlignment="1">
      <alignment horizontal="center"/>
    </xf>
    <xf numFmtId="0" fontId="94" fillId="34" borderId="49" xfId="0" applyFont="1" applyFill="1" applyBorder="1" applyAlignment="1">
      <alignment horizontal="center"/>
    </xf>
    <xf numFmtId="165" fontId="91" fillId="34" borderId="50" xfId="0" applyNumberFormat="1" applyFont="1" applyFill="1" applyBorder="1" applyAlignment="1">
      <alignment horizontal="left"/>
    </xf>
    <xf numFmtId="0" fontId="83" fillId="34" borderId="47" xfId="0" applyFont="1" applyFill="1" applyBorder="1" applyAlignment="1">
      <alignment horizontal="center"/>
    </xf>
    <xf numFmtId="0" fontId="94" fillId="34" borderId="47" xfId="0" applyFont="1" applyFill="1" applyBorder="1" applyAlignment="1">
      <alignment horizontal="center"/>
    </xf>
    <xf numFmtId="43" fontId="91" fillId="34" borderId="47" xfId="47" applyFont="1" applyFill="1" applyBorder="1" applyAlignment="1">
      <alignment horizontal="right"/>
    </xf>
    <xf numFmtId="4" fontId="91" fillId="34" borderId="47" xfId="0" applyNumberFormat="1" applyFont="1" applyFill="1" applyBorder="1" applyAlignment="1">
      <alignment horizontal="right"/>
    </xf>
    <xf numFmtId="2" fontId="91" fillId="34" borderId="51" xfId="0" applyNumberFormat="1" applyFont="1" applyFill="1" applyBorder="1" applyAlignment="1">
      <alignment/>
    </xf>
    <xf numFmtId="43" fontId="91" fillId="34" borderId="20" xfId="47" applyFont="1" applyFill="1" applyBorder="1" applyAlignment="1">
      <alignment horizontal="right"/>
    </xf>
    <xf numFmtId="165" fontId="9" fillId="34" borderId="16" xfId="0" applyNumberFormat="1" applyFont="1" applyFill="1" applyBorder="1" applyAlignment="1">
      <alignment horizontal="center"/>
    </xf>
    <xf numFmtId="14" fontId="9" fillId="34" borderId="16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14" fontId="83" fillId="34" borderId="32" xfId="0" applyNumberFormat="1" applyFont="1" applyFill="1" applyBorder="1" applyAlignment="1">
      <alignment horizontal="center"/>
    </xf>
    <xf numFmtId="0" fontId="83" fillId="34" borderId="18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" fontId="85" fillId="34" borderId="24" xfId="0" applyNumberFormat="1" applyFont="1" applyFill="1" applyBorder="1" applyAlignment="1">
      <alignment/>
    </xf>
    <xf numFmtId="14" fontId="83" fillId="34" borderId="22" xfId="0" applyNumberFormat="1" applyFont="1" applyFill="1" applyBorder="1" applyAlignment="1">
      <alignment horizontal="center"/>
    </xf>
    <xf numFmtId="4" fontId="91" fillId="34" borderId="25" xfId="0" applyNumberFormat="1" applyFont="1" applyFill="1" applyBorder="1" applyAlignment="1">
      <alignment/>
    </xf>
    <xf numFmtId="4" fontId="91" fillId="34" borderId="26" xfId="0" applyNumberFormat="1" applyFont="1" applyFill="1" applyBorder="1" applyAlignment="1">
      <alignment/>
    </xf>
    <xf numFmtId="0" fontId="85" fillId="34" borderId="0" xfId="0" applyFont="1" applyFill="1" applyAlignment="1">
      <alignment/>
    </xf>
    <xf numFmtId="4" fontId="85" fillId="34" borderId="0" xfId="0" applyNumberFormat="1" applyFont="1" applyFill="1" applyAlignment="1">
      <alignment/>
    </xf>
    <xf numFmtId="4" fontId="91" fillId="34" borderId="0" xfId="0" applyNumberFormat="1" applyFont="1" applyFill="1" applyAlignment="1">
      <alignment/>
    </xf>
    <xf numFmtId="0" fontId="83" fillId="34" borderId="0" xfId="0" applyFont="1" applyFill="1" applyAlignment="1">
      <alignment/>
    </xf>
    <xf numFmtId="0" fontId="84" fillId="34" borderId="0" xfId="0" applyFont="1" applyFill="1" applyAlignment="1">
      <alignment/>
    </xf>
    <xf numFmtId="4" fontId="85" fillId="34" borderId="14" xfId="0" applyNumberFormat="1" applyFont="1" applyFill="1" applyBorder="1" applyAlignment="1">
      <alignment horizontal="center"/>
    </xf>
    <xf numFmtId="4" fontId="85" fillId="34" borderId="15" xfId="0" applyNumberFormat="1" applyFont="1" applyFill="1" applyBorder="1" applyAlignment="1">
      <alignment horizontal="center"/>
    </xf>
    <xf numFmtId="4" fontId="85" fillId="34" borderId="28" xfId="0" applyNumberFormat="1" applyFont="1" applyFill="1" applyBorder="1" applyAlignment="1">
      <alignment horizontal="center"/>
    </xf>
    <xf numFmtId="4" fontId="85" fillId="34" borderId="38" xfId="0" applyNumberFormat="1" applyFont="1" applyFill="1" applyBorder="1" applyAlignment="1">
      <alignment horizontal="center"/>
    </xf>
    <xf numFmtId="165" fontId="83" fillId="34" borderId="16" xfId="0" applyNumberFormat="1" applyFont="1" applyFill="1" applyBorder="1" applyAlignment="1">
      <alignment horizontal="center"/>
    </xf>
    <xf numFmtId="0" fontId="94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center"/>
    </xf>
    <xf numFmtId="14" fontId="91" fillId="34" borderId="22" xfId="0" applyNumberFormat="1" applyFont="1" applyFill="1" applyBorder="1" applyAlignment="1">
      <alignment horizontal="center"/>
    </xf>
    <xf numFmtId="14" fontId="83" fillId="34" borderId="16" xfId="0" applyNumberFormat="1" applyFont="1" applyFill="1" applyBorder="1" applyAlignment="1">
      <alignment horizontal="center"/>
    </xf>
    <xf numFmtId="0" fontId="83" fillId="34" borderId="16" xfId="0" applyFont="1" applyFill="1" applyBorder="1" applyAlignment="1">
      <alignment horizontal="center"/>
    </xf>
    <xf numFmtId="0" fontId="83" fillId="34" borderId="16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83" fillId="34" borderId="16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91" fillId="34" borderId="10" xfId="0" applyFont="1" applyFill="1" applyBorder="1" applyAlignment="1">
      <alignment/>
    </xf>
    <xf numFmtId="0" fontId="83" fillId="34" borderId="22" xfId="0" applyFont="1" applyFill="1" applyBorder="1" applyAlignment="1">
      <alignment/>
    </xf>
    <xf numFmtId="0" fontId="83" fillId="34" borderId="11" xfId="0" applyFont="1" applyFill="1" applyBorder="1" applyAlignment="1">
      <alignment/>
    </xf>
    <xf numFmtId="4" fontId="9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" fontId="91" fillId="34" borderId="11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4" fontId="91" fillId="34" borderId="51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" fontId="26" fillId="34" borderId="23" xfId="0" applyNumberFormat="1" applyFont="1" applyFill="1" applyBorder="1" applyAlignment="1">
      <alignment horizontal="right"/>
    </xf>
    <xf numFmtId="14" fontId="9" fillId="34" borderId="22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 horizontal="right"/>
    </xf>
    <xf numFmtId="0" fontId="83" fillId="34" borderId="0" xfId="0" applyFont="1" applyFill="1" applyAlignment="1">
      <alignment horizontal="center"/>
    </xf>
    <xf numFmtId="4" fontId="91" fillId="34" borderId="0" xfId="0" applyNumberFormat="1" applyFont="1" applyFill="1" applyAlignment="1">
      <alignment horizontal="right"/>
    </xf>
    <xf numFmtId="4" fontId="91" fillId="34" borderId="28" xfId="0" applyNumberFormat="1" applyFont="1" applyFill="1" applyBorder="1" applyAlignment="1">
      <alignment horizontal="right"/>
    </xf>
    <xf numFmtId="0" fontId="91" fillId="34" borderId="11" xfId="0" applyFont="1" applyFill="1" applyBorder="1" applyAlignment="1">
      <alignment/>
    </xf>
    <xf numFmtId="0" fontId="91" fillId="34" borderId="0" xfId="0" applyFont="1" applyFill="1" applyAlignment="1">
      <alignment/>
    </xf>
    <xf numFmtId="0" fontId="85" fillId="34" borderId="14" xfId="0" applyFont="1" applyFill="1" applyBorder="1" applyAlignment="1">
      <alignment horizontal="center"/>
    </xf>
    <xf numFmtId="0" fontId="85" fillId="34" borderId="28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3" fontId="91" fillId="34" borderId="18" xfId="47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30" fillId="34" borderId="49" xfId="0" applyFont="1" applyFill="1" applyBorder="1" applyAlignment="1">
      <alignment/>
    </xf>
    <xf numFmtId="0" fontId="78" fillId="34" borderId="0" xfId="0" applyFont="1" applyFill="1" applyAlignment="1">
      <alignment horizontal="center"/>
    </xf>
    <xf numFmtId="14" fontId="91" fillId="34" borderId="16" xfId="0" applyNumberFormat="1" applyFont="1" applyFill="1" applyBorder="1" applyAlignment="1">
      <alignment horizontal="center"/>
    </xf>
    <xf numFmtId="4" fontId="85" fillId="34" borderId="36" xfId="0" applyNumberFormat="1" applyFont="1" applyFill="1" applyBorder="1" applyAlignment="1">
      <alignment/>
    </xf>
    <xf numFmtId="4" fontId="85" fillId="34" borderId="37" xfId="0" applyNumberFormat="1" applyFont="1" applyFill="1" applyBorder="1" applyAlignment="1">
      <alignment/>
    </xf>
    <xf numFmtId="0" fontId="83" fillId="34" borderId="22" xfId="0" applyFont="1" applyFill="1" applyBorder="1" applyAlignment="1">
      <alignment horizontal="center"/>
    </xf>
    <xf numFmtId="165" fontId="91" fillId="34" borderId="29" xfId="0" applyNumberFormat="1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30" fillId="34" borderId="28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1" fillId="34" borderId="30" xfId="0" applyFont="1" applyFill="1" applyBorder="1" applyAlignment="1">
      <alignment horizontal="center"/>
    </xf>
    <xf numFmtId="0" fontId="13" fillId="34" borderId="52" xfId="0" applyFont="1" applyFill="1" applyBorder="1" applyAlignment="1">
      <alignment/>
    </xf>
    <xf numFmtId="0" fontId="13" fillId="34" borderId="47" xfId="0" applyFont="1" applyFill="1" applyBorder="1" applyAlignment="1">
      <alignment/>
    </xf>
    <xf numFmtId="0" fontId="91" fillId="34" borderId="2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91" fillId="34" borderId="10" xfId="0" applyFont="1" applyFill="1" applyBorder="1" applyAlignment="1">
      <alignment horizontal="right"/>
    </xf>
    <xf numFmtId="3" fontId="30" fillId="34" borderId="10" xfId="0" applyNumberFormat="1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165" fontId="91" fillId="34" borderId="32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/>
    </xf>
    <xf numFmtId="0" fontId="30" fillId="34" borderId="4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4" fontId="41" fillId="34" borderId="1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/>
    </xf>
    <xf numFmtId="4" fontId="26" fillId="34" borderId="23" xfId="0" applyNumberFormat="1" applyFont="1" applyFill="1" applyBorder="1" applyAlignment="1">
      <alignment/>
    </xf>
    <xf numFmtId="165" fontId="83" fillId="34" borderId="22" xfId="0" applyNumberFormat="1" applyFont="1" applyFill="1" applyBorder="1" applyAlignment="1">
      <alignment/>
    </xf>
    <xf numFmtId="4" fontId="9" fillId="34" borderId="25" xfId="0" applyNumberFormat="1" applyFont="1" applyFill="1" applyBorder="1" applyAlignment="1">
      <alignment/>
    </xf>
    <xf numFmtId="165" fontId="83" fillId="34" borderId="0" xfId="0" applyNumberFormat="1" applyFont="1" applyFill="1" applyAlignment="1">
      <alignment/>
    </xf>
    <xf numFmtId="165" fontId="84" fillId="34" borderId="13" xfId="0" applyNumberFormat="1" applyFont="1" applyFill="1" applyBorder="1" applyAlignment="1">
      <alignment horizontal="center"/>
    </xf>
    <xf numFmtId="165" fontId="84" fillId="34" borderId="48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left"/>
    </xf>
    <xf numFmtId="0" fontId="9" fillId="34" borderId="49" xfId="0" applyFont="1" applyFill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4" fontId="9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left"/>
    </xf>
    <xf numFmtId="0" fontId="30" fillId="34" borderId="47" xfId="0" applyFont="1" applyFill="1" applyBorder="1" applyAlignment="1">
      <alignment horizontal="left"/>
    </xf>
    <xf numFmtId="4" fontId="9" fillId="34" borderId="47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43" fontId="9" fillId="34" borderId="10" xfId="47" applyFont="1" applyFill="1" applyBorder="1" applyAlignment="1">
      <alignment/>
    </xf>
    <xf numFmtId="165" fontId="83" fillId="34" borderId="0" xfId="0" applyNumberFormat="1" applyFont="1" applyFill="1" applyAlignment="1">
      <alignment horizontal="left"/>
    </xf>
    <xf numFmtId="165" fontId="84" fillId="34" borderId="33" xfId="0" applyNumberFormat="1" applyFont="1" applyFill="1" applyBorder="1" applyAlignment="1">
      <alignment horizontal="left"/>
    </xf>
    <xf numFmtId="165" fontId="84" fillId="34" borderId="27" xfId="0" applyNumberFormat="1" applyFont="1" applyFill="1" applyBorder="1" applyAlignment="1">
      <alignment horizontal="left"/>
    </xf>
    <xf numFmtId="0" fontId="84" fillId="34" borderId="20" xfId="0" applyFont="1" applyFill="1" applyBorder="1" applyAlignment="1">
      <alignment horizontal="center"/>
    </xf>
    <xf numFmtId="4" fontId="85" fillId="34" borderId="20" xfId="0" applyNumberFormat="1" applyFont="1" applyFill="1" applyBorder="1" applyAlignment="1">
      <alignment horizontal="center"/>
    </xf>
    <xf numFmtId="4" fontId="85" fillId="34" borderId="2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30" fillId="34" borderId="10" xfId="0" applyFont="1" applyFill="1" applyBorder="1" applyAlignment="1">
      <alignment horizontal="right"/>
    </xf>
    <xf numFmtId="165" fontId="83" fillId="34" borderId="22" xfId="0" applyNumberFormat="1" applyFont="1" applyFill="1" applyBorder="1" applyAlignment="1">
      <alignment horizontal="left"/>
    </xf>
    <xf numFmtId="165" fontId="85" fillId="34" borderId="13" xfId="0" applyNumberFormat="1" applyFont="1" applyFill="1" applyBorder="1" applyAlignment="1">
      <alignment horizontal="left"/>
    </xf>
    <xf numFmtId="165" fontId="85" fillId="34" borderId="48" xfId="0" applyNumberFormat="1" applyFont="1" applyFill="1" applyBorder="1" applyAlignment="1">
      <alignment horizontal="left"/>
    </xf>
    <xf numFmtId="165" fontId="9" fillId="34" borderId="22" xfId="0" applyNumberFormat="1" applyFont="1" applyFill="1" applyBorder="1" applyAlignment="1">
      <alignment horizontal="left"/>
    </xf>
    <xf numFmtId="165" fontId="9" fillId="34" borderId="49" xfId="0" applyNumberFormat="1" applyFont="1" applyFill="1" applyBorder="1" applyAlignment="1">
      <alignment horizontal="left"/>
    </xf>
    <xf numFmtId="165" fontId="9" fillId="34" borderId="50" xfId="0" applyNumberFormat="1" applyFont="1" applyFill="1" applyBorder="1" applyAlignment="1">
      <alignment horizontal="left"/>
    </xf>
    <xf numFmtId="165" fontId="91" fillId="34" borderId="0" xfId="0" applyNumberFormat="1" applyFont="1" applyFill="1" applyAlignment="1">
      <alignment horizontal="left"/>
    </xf>
    <xf numFmtId="4" fontId="23" fillId="34" borderId="10" xfId="0" applyNumberFormat="1" applyFont="1" applyFill="1" applyBorder="1" applyAlignment="1">
      <alignment horizontal="right"/>
    </xf>
    <xf numFmtId="0" fontId="94" fillId="34" borderId="31" xfId="0" applyFont="1" applyFill="1" applyBorder="1" applyAlignment="1">
      <alignment horizontal="center"/>
    </xf>
    <xf numFmtId="4" fontId="91" fillId="34" borderId="30" xfId="0" applyNumberFormat="1" applyFont="1" applyFill="1" applyBorder="1" applyAlignment="1">
      <alignment/>
    </xf>
    <xf numFmtId="0" fontId="30" fillId="34" borderId="11" xfId="0" applyFont="1" applyFill="1" applyBorder="1" applyAlignment="1">
      <alignment/>
    </xf>
    <xf numFmtId="4" fontId="91" fillId="34" borderId="53" xfId="0" applyNumberFormat="1" applyFont="1" applyFill="1" applyBorder="1" applyAlignment="1">
      <alignment/>
    </xf>
    <xf numFmtId="0" fontId="30" fillId="34" borderId="49" xfId="0" applyFont="1" applyFill="1" applyBorder="1" applyAlignment="1">
      <alignment/>
    </xf>
    <xf numFmtId="165" fontId="91" fillId="34" borderId="54" xfId="0" applyNumberFormat="1" applyFont="1" applyFill="1" applyBorder="1" applyAlignment="1">
      <alignment horizontal="left"/>
    </xf>
    <xf numFmtId="0" fontId="9" fillId="34" borderId="55" xfId="0" applyFont="1" applyFill="1" applyBorder="1" applyAlignment="1">
      <alignment horizontal="center"/>
    </xf>
    <xf numFmtId="0" fontId="9" fillId="34" borderId="55" xfId="0" applyFont="1" applyFill="1" applyBorder="1" applyAlignment="1">
      <alignment/>
    </xf>
    <xf numFmtId="4" fontId="91" fillId="34" borderId="56" xfId="0" applyNumberFormat="1" applyFont="1" applyFill="1" applyBorder="1" applyAlignment="1">
      <alignment/>
    </xf>
    <xf numFmtId="165" fontId="26" fillId="34" borderId="22" xfId="0" applyNumberFormat="1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100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4" fontId="85" fillId="34" borderId="28" xfId="0" applyNumberFormat="1" applyFont="1" applyFill="1" applyBorder="1" applyAlignment="1">
      <alignment/>
    </xf>
    <xf numFmtId="4" fontId="85" fillId="34" borderId="38" xfId="0" applyNumberFormat="1" applyFont="1" applyFill="1" applyBorder="1" applyAlignment="1">
      <alignment/>
    </xf>
    <xf numFmtId="4" fontId="85" fillId="34" borderId="20" xfId="0" applyNumberFormat="1" applyFont="1" applyFill="1" applyBorder="1" applyAlignment="1">
      <alignment/>
    </xf>
    <xf numFmtId="4" fontId="85" fillId="34" borderId="21" xfId="0" applyNumberFormat="1" applyFont="1" applyFill="1" applyBorder="1" applyAlignment="1">
      <alignment/>
    </xf>
    <xf numFmtId="4" fontId="85" fillId="34" borderId="10" xfId="0" applyNumberFormat="1" applyFont="1" applyFill="1" applyBorder="1" applyAlignment="1">
      <alignment/>
    </xf>
    <xf numFmtId="4" fontId="85" fillId="34" borderId="17" xfId="0" applyNumberFormat="1" applyFont="1" applyFill="1" applyBorder="1" applyAlignment="1">
      <alignment/>
    </xf>
    <xf numFmtId="4" fontId="85" fillId="34" borderId="42" xfId="0" applyNumberFormat="1" applyFont="1" applyFill="1" applyBorder="1" applyAlignment="1">
      <alignment horizontal="center"/>
    </xf>
    <xf numFmtId="4" fontId="91" fillId="34" borderId="31" xfId="0" applyNumberFormat="1" applyFont="1" applyFill="1" applyBorder="1" applyAlignment="1">
      <alignment/>
    </xf>
    <xf numFmtId="0" fontId="91" fillId="34" borderId="18" xfId="0" applyFont="1" applyFill="1" applyBorder="1" applyAlignment="1">
      <alignment horizontal="center"/>
    </xf>
    <xf numFmtId="0" fontId="91" fillId="34" borderId="18" xfId="0" applyFont="1" applyFill="1" applyBorder="1" applyAlignment="1">
      <alignment/>
    </xf>
    <xf numFmtId="0" fontId="94" fillId="34" borderId="18" xfId="0" applyFont="1" applyFill="1" applyBorder="1" applyAlignment="1">
      <alignment horizontal="center"/>
    </xf>
    <xf numFmtId="0" fontId="94" fillId="34" borderId="18" xfId="0" applyFont="1" applyFill="1" applyBorder="1" applyAlignment="1">
      <alignment/>
    </xf>
    <xf numFmtId="0" fontId="100" fillId="34" borderId="10" xfId="0" applyFont="1" applyFill="1" applyBorder="1" applyAlignment="1">
      <alignment/>
    </xf>
    <xf numFmtId="0" fontId="91" fillId="34" borderId="11" xfId="0" applyFont="1" applyFill="1" applyBorder="1" applyAlignment="1">
      <alignment horizontal="center"/>
    </xf>
    <xf numFmtId="0" fontId="91" fillId="34" borderId="49" xfId="0" applyFont="1" applyFill="1" applyBorder="1" applyAlignment="1">
      <alignment horizontal="center"/>
    </xf>
    <xf numFmtId="0" fontId="91" fillId="34" borderId="47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165" fontId="9" fillId="34" borderId="27" xfId="0" applyNumberFormat="1" applyFont="1" applyFill="1" applyBorder="1" applyAlignment="1">
      <alignment horizontal="left"/>
    </xf>
    <xf numFmtId="4" fontId="91" fillId="34" borderId="58" xfId="0" applyNumberFormat="1" applyFont="1" applyFill="1" applyBorder="1" applyAlignment="1">
      <alignment/>
    </xf>
    <xf numFmtId="165" fontId="95" fillId="34" borderId="29" xfId="0" applyNumberFormat="1" applyFont="1" applyFill="1" applyBorder="1" applyAlignment="1">
      <alignment horizontal="left"/>
    </xf>
    <xf numFmtId="4" fontId="95" fillId="34" borderId="58" xfId="0" applyNumberFormat="1" applyFont="1" applyFill="1" applyBorder="1" applyAlignment="1">
      <alignment/>
    </xf>
    <xf numFmtId="0" fontId="91" fillId="34" borderId="39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center"/>
    </xf>
    <xf numFmtId="4" fontId="85" fillId="34" borderId="23" xfId="0" applyNumberFormat="1" applyFont="1" applyFill="1" applyBorder="1" applyAlignment="1">
      <alignment horizontal="right"/>
    </xf>
    <xf numFmtId="165" fontId="91" fillId="34" borderId="59" xfId="0" applyNumberFormat="1" applyFont="1" applyFill="1" applyBorder="1" applyAlignment="1">
      <alignment horizontal="left"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center"/>
    </xf>
    <xf numFmtId="0" fontId="94" fillId="34" borderId="11" xfId="0" applyFont="1" applyFill="1" applyBorder="1" applyAlignment="1">
      <alignment/>
    </xf>
    <xf numFmtId="0" fontId="94" fillId="34" borderId="49" xfId="0" applyFont="1" applyFill="1" applyBorder="1" applyAlignment="1">
      <alignment/>
    </xf>
    <xf numFmtId="0" fontId="94" fillId="34" borderId="47" xfId="0" applyFont="1" applyFill="1" applyBorder="1" applyAlignment="1">
      <alignment/>
    </xf>
    <xf numFmtId="0" fontId="101" fillId="34" borderId="10" xfId="0" applyFont="1" applyFill="1" applyBorder="1" applyAlignment="1">
      <alignment horizontal="center"/>
    </xf>
    <xf numFmtId="3" fontId="94" fillId="34" borderId="10" xfId="0" applyNumberFormat="1" applyFont="1" applyFill="1" applyBorder="1" applyAlignment="1">
      <alignment horizontal="center"/>
    </xf>
    <xf numFmtId="165" fontId="85" fillId="34" borderId="33" xfId="0" applyNumberFormat="1" applyFont="1" applyFill="1" applyBorder="1" applyAlignment="1">
      <alignment horizontal="left"/>
    </xf>
    <xf numFmtId="0" fontId="85" fillId="34" borderId="13" xfId="0" applyFont="1" applyFill="1" applyBorder="1" applyAlignment="1">
      <alignment horizontal="center"/>
    </xf>
    <xf numFmtId="165" fontId="85" fillId="34" borderId="29" xfId="0" applyNumberFormat="1" applyFont="1" applyFill="1" applyBorder="1" applyAlignment="1">
      <alignment horizontal="left"/>
    </xf>
    <xf numFmtId="0" fontId="85" fillId="34" borderId="48" xfId="0" applyFont="1" applyFill="1" applyBorder="1" applyAlignment="1">
      <alignment horizontal="center"/>
    </xf>
    <xf numFmtId="165" fontId="9" fillId="34" borderId="34" xfId="0" applyNumberFormat="1" applyFont="1" applyFill="1" applyBorder="1" applyAlignment="1">
      <alignment horizontal="left"/>
    </xf>
    <xf numFmtId="2" fontId="9" fillId="34" borderId="10" xfId="0" applyNumberFormat="1" applyFont="1" applyFill="1" applyBorder="1" applyAlignment="1">
      <alignment/>
    </xf>
    <xf numFmtId="2" fontId="30" fillId="34" borderId="10" xfId="0" applyNumberFormat="1" applyFont="1" applyFill="1" applyBorder="1" applyAlignment="1">
      <alignment/>
    </xf>
    <xf numFmtId="165" fontId="91" fillId="34" borderId="34" xfId="0" applyNumberFormat="1" applyFont="1" applyFill="1" applyBorder="1" applyAlignment="1">
      <alignment horizontal="left"/>
    </xf>
    <xf numFmtId="165" fontId="91" fillId="34" borderId="35" xfId="0" applyNumberFormat="1" applyFont="1" applyFill="1" applyBorder="1" applyAlignment="1">
      <alignment horizontal="left"/>
    </xf>
    <xf numFmtId="0" fontId="9" fillId="34" borderId="22" xfId="0" applyFont="1" applyFill="1" applyBorder="1" applyAlignment="1">
      <alignment horizontal="center"/>
    </xf>
    <xf numFmtId="165" fontId="91" fillId="34" borderId="60" xfId="0" applyNumberFormat="1" applyFont="1" applyFill="1" applyBorder="1" applyAlignment="1">
      <alignment horizontal="left"/>
    </xf>
    <xf numFmtId="0" fontId="9" fillId="34" borderId="50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91" fillId="34" borderId="22" xfId="0" applyFont="1" applyFill="1" applyBorder="1" applyAlignment="1">
      <alignment/>
    </xf>
    <xf numFmtId="0" fontId="102" fillId="34" borderId="28" xfId="0" applyFont="1" applyFill="1" applyBorder="1" applyAlignment="1">
      <alignment horizontal="center"/>
    </xf>
    <xf numFmtId="43" fontId="85" fillId="34" borderId="23" xfId="47" applyFont="1" applyFill="1" applyBorder="1" applyAlignment="1">
      <alignment horizontal="right"/>
    </xf>
    <xf numFmtId="4" fontId="91" fillId="34" borderId="41" xfId="0" applyNumberFormat="1" applyFont="1" applyFill="1" applyBorder="1" applyAlignment="1">
      <alignment horizontal="right"/>
    </xf>
    <xf numFmtId="4" fontId="85" fillId="34" borderId="43" xfId="0" applyNumberFormat="1" applyFont="1" applyFill="1" applyBorder="1" applyAlignment="1">
      <alignment horizontal="right"/>
    </xf>
    <xf numFmtId="4" fontId="91" fillId="34" borderId="20" xfId="0" applyNumberFormat="1" applyFont="1" applyFill="1" applyBorder="1" applyAlignment="1">
      <alignment/>
    </xf>
    <xf numFmtId="0" fontId="11" fillId="34" borderId="18" xfId="0" applyFont="1" applyFill="1" applyBorder="1" applyAlignment="1">
      <alignment/>
    </xf>
    <xf numFmtId="4" fontId="30" fillId="34" borderId="10" xfId="0" applyNumberFormat="1" applyFont="1" applyFill="1" applyBorder="1" applyAlignment="1">
      <alignment horizontal="center"/>
    </xf>
    <xf numFmtId="43" fontId="91" fillId="34" borderId="49" xfId="47" applyFont="1" applyFill="1" applyBorder="1" applyAlignment="1">
      <alignment/>
    </xf>
    <xf numFmtId="43" fontId="91" fillId="34" borderId="47" xfId="47" applyFont="1" applyFill="1" applyBorder="1" applyAlignment="1">
      <alignment/>
    </xf>
    <xf numFmtId="0" fontId="11" fillId="34" borderId="47" xfId="0" applyFont="1" applyFill="1" applyBorder="1" applyAlignment="1">
      <alignment horizontal="center"/>
    </xf>
    <xf numFmtId="0" fontId="100" fillId="34" borderId="47" xfId="0" applyFont="1" applyFill="1" applyBorder="1" applyAlignment="1">
      <alignment horizontal="center"/>
    </xf>
    <xf numFmtId="0" fontId="91" fillId="34" borderId="25" xfId="0" applyFont="1" applyFill="1" applyBorder="1" applyAlignment="1">
      <alignment horizontal="center"/>
    </xf>
    <xf numFmtId="0" fontId="91" fillId="34" borderId="49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4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91" fillId="34" borderId="12" xfId="0" applyFont="1" applyFill="1" applyBorder="1" applyAlignment="1">
      <alignment/>
    </xf>
    <xf numFmtId="4" fontId="91" fillId="34" borderId="19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 horizontal="right"/>
    </xf>
    <xf numFmtId="4" fontId="85" fillId="34" borderId="36" xfId="0" applyNumberFormat="1" applyFont="1" applyFill="1" applyBorder="1" applyAlignment="1">
      <alignment horizontal="right"/>
    </xf>
    <xf numFmtId="43" fontId="91" fillId="34" borderId="20" xfId="47" applyFont="1" applyFill="1" applyBorder="1" applyAlignment="1">
      <alignment/>
    </xf>
    <xf numFmtId="0" fontId="91" fillId="34" borderId="31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left"/>
    </xf>
    <xf numFmtId="0" fontId="91" fillId="34" borderId="25" xfId="0" applyFont="1" applyFill="1" applyBorder="1" applyAlignment="1">
      <alignment/>
    </xf>
    <xf numFmtId="0" fontId="101" fillId="34" borderId="18" xfId="0" applyFont="1" applyFill="1" applyBorder="1" applyAlignment="1">
      <alignment horizontal="center"/>
    </xf>
    <xf numFmtId="14" fontId="0" fillId="34" borderId="0" xfId="0" applyNumberFormat="1" applyFill="1" applyAlignment="1">
      <alignment/>
    </xf>
    <xf numFmtId="4" fontId="85" fillId="34" borderId="61" xfId="0" applyNumberFormat="1" applyFont="1" applyFill="1" applyBorder="1" applyAlignment="1">
      <alignment/>
    </xf>
    <xf numFmtId="4" fontId="85" fillId="34" borderId="62" xfId="0" applyNumberFormat="1" applyFont="1" applyFill="1" applyBorder="1" applyAlignment="1">
      <alignment/>
    </xf>
    <xf numFmtId="4" fontId="85" fillId="34" borderId="25" xfId="0" applyNumberFormat="1" applyFont="1" applyFill="1" applyBorder="1" applyAlignment="1">
      <alignment/>
    </xf>
    <xf numFmtId="4" fontId="85" fillId="34" borderId="26" xfId="0" applyNumberFormat="1" applyFont="1" applyFill="1" applyBorder="1" applyAlignment="1">
      <alignment/>
    </xf>
    <xf numFmtId="0" fontId="10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03" fillId="34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1771650</xdr:colOff>
      <xdr:row>1420</xdr:row>
      <xdr:rowOff>0</xdr:rowOff>
    </xdr:from>
    <xdr:to>
      <xdr:col>3</xdr:col>
      <xdr:colOff>0</xdr:colOff>
      <xdr:row>1420</xdr:row>
      <xdr:rowOff>0</xdr:rowOff>
    </xdr:to>
    <xdr:pic>
      <xdr:nvPicPr>
        <xdr:cNvPr id="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839593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1471</xdr:row>
      <xdr:rowOff>0</xdr:rowOff>
    </xdr:from>
    <xdr:to>
      <xdr:col>3</xdr:col>
      <xdr:colOff>0</xdr:colOff>
      <xdr:row>1471</xdr:row>
      <xdr:rowOff>0</xdr:rowOff>
    </xdr:to>
    <xdr:pic>
      <xdr:nvPicPr>
        <xdr:cNvPr id="2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2940843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1475</xdr:row>
      <xdr:rowOff>0</xdr:rowOff>
    </xdr:from>
    <xdr:to>
      <xdr:col>3</xdr:col>
      <xdr:colOff>0</xdr:colOff>
      <xdr:row>1475</xdr:row>
      <xdr:rowOff>0</xdr:rowOff>
    </xdr:to>
    <xdr:pic>
      <xdr:nvPicPr>
        <xdr:cNvPr id="3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948463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1511</xdr:row>
      <xdr:rowOff>0</xdr:rowOff>
    </xdr:from>
    <xdr:to>
      <xdr:col>3</xdr:col>
      <xdr:colOff>0</xdr:colOff>
      <xdr:row>1511</xdr:row>
      <xdr:rowOff>0</xdr:rowOff>
    </xdr:to>
    <xdr:pic>
      <xdr:nvPicPr>
        <xdr:cNvPr id="4" name="Picture 212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019139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1573</xdr:row>
      <xdr:rowOff>0</xdr:rowOff>
    </xdr:from>
    <xdr:to>
      <xdr:col>3</xdr:col>
      <xdr:colOff>0</xdr:colOff>
      <xdr:row>1573</xdr:row>
      <xdr:rowOff>0</xdr:rowOff>
    </xdr:to>
    <xdr:pic>
      <xdr:nvPicPr>
        <xdr:cNvPr id="5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146298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1607</xdr:row>
      <xdr:rowOff>0</xdr:rowOff>
    </xdr:from>
    <xdr:to>
      <xdr:col>3</xdr:col>
      <xdr:colOff>0</xdr:colOff>
      <xdr:row>1607</xdr:row>
      <xdr:rowOff>0</xdr:rowOff>
    </xdr:to>
    <xdr:pic>
      <xdr:nvPicPr>
        <xdr:cNvPr id="6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214497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1660</xdr:row>
      <xdr:rowOff>0</xdr:rowOff>
    </xdr:from>
    <xdr:to>
      <xdr:col>3</xdr:col>
      <xdr:colOff>0</xdr:colOff>
      <xdr:row>1660</xdr:row>
      <xdr:rowOff>0</xdr:rowOff>
    </xdr:to>
    <xdr:pic>
      <xdr:nvPicPr>
        <xdr:cNvPr id="7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320129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1701</xdr:row>
      <xdr:rowOff>0</xdr:rowOff>
    </xdr:from>
    <xdr:to>
      <xdr:col>3</xdr:col>
      <xdr:colOff>0</xdr:colOff>
      <xdr:row>1701</xdr:row>
      <xdr:rowOff>0</xdr:rowOff>
    </xdr:to>
    <xdr:pic>
      <xdr:nvPicPr>
        <xdr:cNvPr id="8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021395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1744</xdr:row>
      <xdr:rowOff>0</xdr:rowOff>
    </xdr:from>
    <xdr:to>
      <xdr:col>3</xdr:col>
      <xdr:colOff>0</xdr:colOff>
      <xdr:row>1744</xdr:row>
      <xdr:rowOff>0</xdr:rowOff>
    </xdr:to>
    <xdr:pic>
      <xdr:nvPicPr>
        <xdr:cNvPr id="9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8681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1817</xdr:row>
      <xdr:rowOff>0</xdr:rowOff>
    </xdr:from>
    <xdr:to>
      <xdr:col>3</xdr:col>
      <xdr:colOff>0</xdr:colOff>
      <xdr:row>1817</xdr:row>
      <xdr:rowOff>0</xdr:rowOff>
    </xdr:to>
    <xdr:pic>
      <xdr:nvPicPr>
        <xdr:cNvPr id="10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62778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1908</xdr:row>
      <xdr:rowOff>0</xdr:rowOff>
    </xdr:from>
    <xdr:to>
      <xdr:col>3</xdr:col>
      <xdr:colOff>0</xdr:colOff>
      <xdr:row>1908</xdr:row>
      <xdr:rowOff>0</xdr:rowOff>
    </xdr:to>
    <xdr:pic>
      <xdr:nvPicPr>
        <xdr:cNvPr id="1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805142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2"/>
  <sheetViews>
    <sheetView zoomScalePageLayoutView="0" workbookViewId="0" topLeftCell="A1914">
      <selection activeCell="H1942" sqref="H1942"/>
    </sheetView>
  </sheetViews>
  <sheetFormatPr defaultColWidth="11.421875" defaultRowHeight="15"/>
  <cols>
    <col min="2" max="2" width="12.140625" style="0" customWidth="1"/>
    <col min="3" max="3" width="52.7109375" style="0" customWidth="1"/>
    <col min="4" max="4" width="21.421875" style="0" customWidth="1"/>
    <col min="5" max="5" width="23.00390625" style="0" customWidth="1"/>
    <col min="6" max="6" width="18.8515625" style="0" customWidth="1"/>
    <col min="7" max="7" width="18.7109375" style="0" customWidth="1"/>
    <col min="8" max="8" width="18.8515625" style="0" customWidth="1"/>
  </cols>
  <sheetData>
    <row r="1" spans="1:8" s="1" customFormat="1" ht="27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 ht="15">
      <c r="A2" s="836" t="s">
        <v>1</v>
      </c>
      <c r="B2" s="836"/>
      <c r="C2" s="836"/>
      <c r="D2" s="836"/>
      <c r="E2" s="836"/>
      <c r="F2" s="836"/>
      <c r="G2" s="836"/>
      <c r="H2" s="836"/>
    </row>
    <row r="3" spans="1:8" s="1" customFormat="1" ht="15">
      <c r="A3" s="836" t="s">
        <v>2</v>
      </c>
      <c r="B3" s="836"/>
      <c r="C3" s="836"/>
      <c r="D3" s="836"/>
      <c r="E3" s="836"/>
      <c r="F3" s="836"/>
      <c r="G3" s="836"/>
      <c r="H3" s="836"/>
    </row>
    <row r="4" spans="1:8" s="1" customFormat="1" ht="15" customHeight="1">
      <c r="A4" s="837" t="s">
        <v>3</v>
      </c>
      <c r="B4" s="837"/>
      <c r="C4" s="837"/>
      <c r="D4" s="837"/>
      <c r="E4" s="837"/>
      <c r="F4" s="837"/>
      <c r="G4" s="837"/>
      <c r="H4" s="837"/>
    </row>
    <row r="5" spans="1:6" s="1" customFormat="1" ht="15">
      <c r="A5" s="4"/>
      <c r="B5" s="4"/>
      <c r="C5" s="2"/>
      <c r="D5" s="2"/>
      <c r="E5" s="2"/>
      <c r="F5" s="2"/>
    </row>
    <row r="6" spans="1:6" s="1" customFormat="1" ht="15.75">
      <c r="A6" s="4"/>
      <c r="B6" s="17" t="s">
        <v>39</v>
      </c>
      <c r="C6" s="17"/>
      <c r="D6" s="2"/>
      <c r="E6" s="2"/>
      <c r="F6" s="2"/>
    </row>
    <row r="7" spans="1:6" ht="15.75" thickBot="1">
      <c r="A7" s="3"/>
      <c r="B7" s="3"/>
      <c r="C7" s="3"/>
      <c r="D7" s="3"/>
      <c r="E7" s="3"/>
      <c r="F7" s="3"/>
    </row>
    <row r="8" spans="1:8" ht="19.5" customHeight="1" thickBo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</row>
    <row r="9" spans="1:8" ht="20.25">
      <c r="A9" s="84">
        <v>33637</v>
      </c>
      <c r="B9" s="5">
        <v>1</v>
      </c>
      <c r="C9" s="6" t="s">
        <v>14</v>
      </c>
      <c r="D9" s="15"/>
      <c r="E9" s="16"/>
      <c r="F9" s="44">
        <v>13321</v>
      </c>
      <c r="G9" s="21">
        <f>F9/10</f>
        <v>1332.1</v>
      </c>
      <c r="H9" s="22">
        <f>G9/12</f>
        <v>111.00833333333333</v>
      </c>
    </row>
    <row r="10" spans="1:8" ht="20.25">
      <c r="A10" s="84">
        <v>33637</v>
      </c>
      <c r="B10" s="5">
        <v>1</v>
      </c>
      <c r="C10" s="6" t="s">
        <v>15</v>
      </c>
      <c r="D10" s="15"/>
      <c r="E10" s="16"/>
      <c r="F10" s="44">
        <v>9000</v>
      </c>
      <c r="G10" s="21">
        <f aca="true" t="shared" si="0" ref="G10:G80">F10/10</f>
        <v>900</v>
      </c>
      <c r="H10" s="22">
        <f aca="true" t="shared" si="1" ref="H10:H80">G10/12</f>
        <v>75</v>
      </c>
    </row>
    <row r="11" spans="1:8" ht="15.75">
      <c r="A11" s="84"/>
      <c r="B11" s="5">
        <v>1</v>
      </c>
      <c r="C11" s="6" t="s">
        <v>16</v>
      </c>
      <c r="D11" s="7"/>
      <c r="E11" s="16"/>
      <c r="F11" s="44">
        <v>0</v>
      </c>
      <c r="G11" s="21">
        <f t="shared" si="0"/>
        <v>0</v>
      </c>
      <c r="H11" s="22">
        <f t="shared" si="1"/>
        <v>0</v>
      </c>
    </row>
    <row r="12" spans="1:8" ht="15.75">
      <c r="A12" s="84">
        <v>39850</v>
      </c>
      <c r="B12" s="5">
        <v>2</v>
      </c>
      <c r="C12" s="6" t="s">
        <v>17</v>
      </c>
      <c r="D12" s="7"/>
      <c r="E12" s="5" t="s">
        <v>18</v>
      </c>
      <c r="F12" s="44">
        <v>0</v>
      </c>
      <c r="G12" s="21">
        <f t="shared" si="0"/>
        <v>0</v>
      </c>
      <c r="H12" s="22">
        <f t="shared" si="1"/>
        <v>0</v>
      </c>
    </row>
    <row r="13" spans="1:8" ht="15.75">
      <c r="A13" s="84"/>
      <c r="B13" s="5"/>
      <c r="C13" s="6" t="s">
        <v>19</v>
      </c>
      <c r="D13" s="7"/>
      <c r="E13" s="7"/>
      <c r="F13" s="44">
        <v>29000</v>
      </c>
      <c r="G13" s="21">
        <f t="shared" si="0"/>
        <v>2900</v>
      </c>
      <c r="H13" s="22">
        <f t="shared" si="1"/>
        <v>241.66666666666666</v>
      </c>
    </row>
    <row r="14" spans="1:8" ht="15.75">
      <c r="A14" s="84"/>
      <c r="B14" s="5">
        <v>1</v>
      </c>
      <c r="C14" s="6" t="s">
        <v>20</v>
      </c>
      <c r="D14" s="5" t="s">
        <v>21</v>
      </c>
      <c r="E14" s="5" t="s">
        <v>18</v>
      </c>
      <c r="F14" s="44">
        <v>0</v>
      </c>
      <c r="G14" s="21">
        <f t="shared" si="0"/>
        <v>0</v>
      </c>
      <c r="H14" s="22">
        <f t="shared" si="1"/>
        <v>0</v>
      </c>
    </row>
    <row r="15" spans="1:8" ht="15.75">
      <c r="A15" s="84">
        <v>41193</v>
      </c>
      <c r="B15" s="5">
        <v>1</v>
      </c>
      <c r="C15" s="6" t="s">
        <v>22</v>
      </c>
      <c r="D15" s="5" t="s">
        <v>23</v>
      </c>
      <c r="E15" s="5"/>
      <c r="F15" s="44">
        <v>33387.12</v>
      </c>
      <c r="G15" s="21">
        <f t="shared" si="0"/>
        <v>3338.7120000000004</v>
      </c>
      <c r="H15" s="22">
        <f t="shared" si="1"/>
        <v>278.22600000000006</v>
      </c>
    </row>
    <row r="16" spans="1:8" ht="15.75">
      <c r="A16" s="84"/>
      <c r="B16" s="5">
        <v>2</v>
      </c>
      <c r="C16" s="6" t="s">
        <v>24</v>
      </c>
      <c r="D16" s="5"/>
      <c r="E16" s="16"/>
      <c r="F16" s="44">
        <v>0</v>
      </c>
      <c r="G16" s="21">
        <f t="shared" si="0"/>
        <v>0</v>
      </c>
      <c r="H16" s="22">
        <f t="shared" si="1"/>
        <v>0</v>
      </c>
    </row>
    <row r="17" spans="1:8" ht="15.75">
      <c r="A17" s="84"/>
      <c r="B17" s="5">
        <v>1</v>
      </c>
      <c r="C17" s="6" t="s">
        <v>25</v>
      </c>
      <c r="D17" s="5" t="s">
        <v>26</v>
      </c>
      <c r="E17" s="18" t="s">
        <v>27</v>
      </c>
      <c r="F17" s="44">
        <v>0</v>
      </c>
      <c r="G17" s="21">
        <f t="shared" si="0"/>
        <v>0</v>
      </c>
      <c r="H17" s="22">
        <f t="shared" si="1"/>
        <v>0</v>
      </c>
    </row>
    <row r="18" spans="1:8" ht="15.75">
      <c r="A18" s="84"/>
      <c r="B18" s="5">
        <v>1</v>
      </c>
      <c r="C18" s="6" t="s">
        <v>28</v>
      </c>
      <c r="D18" s="5"/>
      <c r="E18" s="16"/>
      <c r="F18" s="44">
        <v>0</v>
      </c>
      <c r="G18" s="21">
        <f t="shared" si="0"/>
        <v>0</v>
      </c>
      <c r="H18" s="22">
        <f t="shared" si="1"/>
        <v>0</v>
      </c>
    </row>
    <row r="19" spans="1:8" ht="15.75">
      <c r="A19" s="84"/>
      <c r="B19" s="5"/>
      <c r="C19" s="6" t="s">
        <v>29</v>
      </c>
      <c r="D19" s="5"/>
      <c r="E19" s="16"/>
      <c r="F19" s="44">
        <v>0</v>
      </c>
      <c r="G19" s="21">
        <f t="shared" si="0"/>
        <v>0</v>
      </c>
      <c r="H19" s="22">
        <f t="shared" si="1"/>
        <v>0</v>
      </c>
    </row>
    <row r="20" spans="1:8" ht="15.75">
      <c r="A20" s="84">
        <v>38901</v>
      </c>
      <c r="B20" s="5">
        <v>1</v>
      </c>
      <c r="C20" s="6" t="s">
        <v>30</v>
      </c>
      <c r="D20" s="5"/>
      <c r="E20" s="16"/>
      <c r="F20" s="44">
        <v>2456.35</v>
      </c>
      <c r="G20" s="21">
        <f t="shared" si="0"/>
        <v>245.635</v>
      </c>
      <c r="H20" s="22">
        <f t="shared" si="1"/>
        <v>20.469583333333333</v>
      </c>
    </row>
    <row r="21" spans="1:8" ht="15.75">
      <c r="A21" s="84"/>
      <c r="B21" s="5">
        <v>2</v>
      </c>
      <c r="C21" s="6" t="s">
        <v>31</v>
      </c>
      <c r="D21" s="5"/>
      <c r="E21" s="16"/>
      <c r="F21" s="44">
        <v>0</v>
      </c>
      <c r="G21" s="21">
        <f t="shared" si="0"/>
        <v>0</v>
      </c>
      <c r="H21" s="22">
        <f t="shared" si="1"/>
        <v>0</v>
      </c>
    </row>
    <row r="22" spans="1:8" ht="15.75">
      <c r="A22" s="84"/>
      <c r="B22" s="5">
        <v>1</v>
      </c>
      <c r="C22" s="6" t="s">
        <v>32</v>
      </c>
      <c r="D22" s="5"/>
      <c r="E22" s="16"/>
      <c r="F22" s="44">
        <v>0</v>
      </c>
      <c r="G22" s="21">
        <f t="shared" si="0"/>
        <v>0</v>
      </c>
      <c r="H22" s="22">
        <f t="shared" si="1"/>
        <v>0</v>
      </c>
    </row>
    <row r="23" spans="1:8" ht="15.75">
      <c r="A23" s="84"/>
      <c r="B23" s="5">
        <v>1</v>
      </c>
      <c r="C23" s="6" t="s">
        <v>33</v>
      </c>
      <c r="D23" s="5" t="s">
        <v>34</v>
      </c>
      <c r="E23" s="16"/>
      <c r="F23" s="44">
        <v>0</v>
      </c>
      <c r="G23" s="21">
        <f t="shared" si="0"/>
        <v>0</v>
      </c>
      <c r="H23" s="22">
        <f t="shared" si="1"/>
        <v>0</v>
      </c>
    </row>
    <row r="24" spans="1:8" ht="15.75">
      <c r="A24" s="84">
        <v>39845</v>
      </c>
      <c r="B24" s="5">
        <v>1</v>
      </c>
      <c r="C24" s="6" t="s">
        <v>35</v>
      </c>
      <c r="D24" s="5" t="s">
        <v>13</v>
      </c>
      <c r="E24" s="16"/>
      <c r="F24" s="44">
        <v>4112.2</v>
      </c>
      <c r="G24" s="21">
        <f t="shared" si="0"/>
        <v>411.21999999999997</v>
      </c>
      <c r="H24" s="22">
        <f t="shared" si="1"/>
        <v>34.26833333333333</v>
      </c>
    </row>
    <row r="25" spans="1:8" ht="15.75">
      <c r="A25" s="84">
        <v>39850</v>
      </c>
      <c r="B25" s="5">
        <v>1</v>
      </c>
      <c r="C25" s="6" t="s">
        <v>36</v>
      </c>
      <c r="D25" s="5" t="s">
        <v>37</v>
      </c>
      <c r="E25" s="16"/>
      <c r="F25" s="44">
        <v>20880</v>
      </c>
      <c r="G25" s="21">
        <f t="shared" si="0"/>
        <v>2088</v>
      </c>
      <c r="H25" s="22">
        <f t="shared" si="1"/>
        <v>174</v>
      </c>
    </row>
    <row r="26" spans="1:8" ht="15">
      <c r="A26" s="164"/>
      <c r="B26" s="5">
        <v>1</v>
      </c>
      <c r="C26" s="7" t="s">
        <v>38</v>
      </c>
      <c r="D26" s="5" t="s">
        <v>12</v>
      </c>
      <c r="E26" s="16"/>
      <c r="F26" s="44">
        <v>0</v>
      </c>
      <c r="G26" s="21">
        <v>0</v>
      </c>
      <c r="H26" s="22">
        <f t="shared" si="1"/>
        <v>0</v>
      </c>
    </row>
    <row r="27" spans="1:8" ht="15.75">
      <c r="A27" s="83">
        <v>38854</v>
      </c>
      <c r="B27" s="28">
        <v>1</v>
      </c>
      <c r="C27" s="29" t="s">
        <v>40</v>
      </c>
      <c r="D27" s="28" t="s">
        <v>34</v>
      </c>
      <c r="E27" s="73" t="s">
        <v>41</v>
      </c>
      <c r="F27" s="45">
        <v>39377.25</v>
      </c>
      <c r="G27" s="21">
        <f t="shared" si="0"/>
        <v>3937.725</v>
      </c>
      <c r="H27" s="22">
        <f t="shared" si="1"/>
        <v>328.14375</v>
      </c>
    </row>
    <row r="28" spans="1:8" ht="15.75">
      <c r="A28" s="83">
        <v>38860</v>
      </c>
      <c r="B28" s="5">
        <v>1</v>
      </c>
      <c r="C28" s="6" t="s">
        <v>42</v>
      </c>
      <c r="D28" s="5" t="s">
        <v>43</v>
      </c>
      <c r="E28" s="16"/>
      <c r="F28" s="45">
        <v>1742.7</v>
      </c>
      <c r="G28" s="21">
        <f t="shared" si="0"/>
        <v>174.27</v>
      </c>
      <c r="H28" s="22">
        <f t="shared" si="1"/>
        <v>14.5225</v>
      </c>
    </row>
    <row r="29" spans="1:8" ht="15.75">
      <c r="A29" s="83">
        <v>38364</v>
      </c>
      <c r="B29" s="5">
        <v>1</v>
      </c>
      <c r="C29" s="6" t="s">
        <v>44</v>
      </c>
      <c r="D29" s="5"/>
      <c r="E29" s="16"/>
      <c r="F29" s="45">
        <v>12740</v>
      </c>
      <c r="G29" s="21">
        <f t="shared" si="0"/>
        <v>1274</v>
      </c>
      <c r="H29" s="22">
        <f t="shared" si="1"/>
        <v>106.16666666666667</v>
      </c>
    </row>
    <row r="30" spans="1:8" ht="15.75">
      <c r="A30" s="83"/>
      <c r="B30" s="5">
        <v>1</v>
      </c>
      <c r="C30" s="6" t="s">
        <v>45</v>
      </c>
      <c r="D30" s="5"/>
      <c r="E30" s="16"/>
      <c r="F30" s="45">
        <v>0</v>
      </c>
      <c r="G30" s="21">
        <f t="shared" si="0"/>
        <v>0</v>
      </c>
      <c r="H30" s="22">
        <f t="shared" si="1"/>
        <v>0</v>
      </c>
    </row>
    <row r="31" spans="1:8" ht="15.75">
      <c r="A31" s="83">
        <v>39848</v>
      </c>
      <c r="B31" s="5">
        <v>1</v>
      </c>
      <c r="C31" s="6" t="s">
        <v>46</v>
      </c>
      <c r="D31" s="5" t="s">
        <v>47</v>
      </c>
      <c r="E31" s="16"/>
      <c r="F31" s="45">
        <v>12499</v>
      </c>
      <c r="G31" s="21">
        <f t="shared" si="0"/>
        <v>1249.9</v>
      </c>
      <c r="H31" s="22">
        <f t="shared" si="1"/>
        <v>104.15833333333335</v>
      </c>
    </row>
    <row r="32" spans="1:8" ht="15">
      <c r="A32" s="83">
        <v>40970</v>
      </c>
      <c r="B32" s="5">
        <v>1</v>
      </c>
      <c r="C32" s="31" t="s">
        <v>48</v>
      </c>
      <c r="D32" s="5"/>
      <c r="E32" s="16"/>
      <c r="F32" s="45">
        <v>5220</v>
      </c>
      <c r="G32" s="21">
        <f t="shared" si="0"/>
        <v>522</v>
      </c>
      <c r="H32" s="22">
        <f t="shared" si="1"/>
        <v>43.5</v>
      </c>
    </row>
    <row r="33" spans="1:8" ht="15">
      <c r="A33" s="83">
        <v>41326</v>
      </c>
      <c r="B33" s="5">
        <v>1</v>
      </c>
      <c r="C33" s="32" t="s">
        <v>49</v>
      </c>
      <c r="D33" s="5"/>
      <c r="E33" s="16"/>
      <c r="F33" s="45">
        <v>8677.91</v>
      </c>
      <c r="G33" s="21">
        <f t="shared" si="0"/>
        <v>867.7909999999999</v>
      </c>
      <c r="H33" s="22">
        <f t="shared" si="1"/>
        <v>72.31591666666667</v>
      </c>
    </row>
    <row r="34" spans="1:8" ht="15.75">
      <c r="A34" s="254"/>
      <c r="B34" s="5">
        <v>1</v>
      </c>
      <c r="C34" s="6" t="s">
        <v>50</v>
      </c>
      <c r="D34" s="5"/>
      <c r="E34" s="16"/>
      <c r="F34" s="45">
        <v>0</v>
      </c>
      <c r="G34" s="21">
        <f t="shared" si="0"/>
        <v>0</v>
      </c>
      <c r="H34" s="22">
        <f t="shared" si="1"/>
        <v>0</v>
      </c>
    </row>
    <row r="35" spans="1:8" ht="15.75">
      <c r="A35" s="84">
        <v>39997</v>
      </c>
      <c r="B35" s="25">
        <v>1</v>
      </c>
      <c r="C35" s="6" t="s">
        <v>51</v>
      </c>
      <c r="D35" s="25"/>
      <c r="E35" s="25"/>
      <c r="F35" s="45">
        <v>0</v>
      </c>
      <c r="G35" s="21">
        <f t="shared" si="0"/>
        <v>0</v>
      </c>
      <c r="H35" s="22">
        <f t="shared" si="1"/>
        <v>0</v>
      </c>
    </row>
    <row r="36" spans="1:8" ht="15.75">
      <c r="A36" s="84"/>
      <c r="B36" s="25"/>
      <c r="C36" s="6" t="s">
        <v>52</v>
      </c>
      <c r="D36" s="25"/>
      <c r="E36" s="25"/>
      <c r="F36" s="21">
        <v>8584</v>
      </c>
      <c r="G36" s="21">
        <f t="shared" si="0"/>
        <v>858.4</v>
      </c>
      <c r="H36" s="22">
        <f t="shared" si="1"/>
        <v>71.53333333333333</v>
      </c>
    </row>
    <row r="37" spans="1:8" ht="15.75">
      <c r="A37" s="84">
        <v>38630</v>
      </c>
      <c r="B37" s="25">
        <v>4</v>
      </c>
      <c r="C37" s="6" t="s">
        <v>53</v>
      </c>
      <c r="D37" s="42" t="s">
        <v>77</v>
      </c>
      <c r="E37" s="43"/>
      <c r="F37" s="21">
        <v>25056</v>
      </c>
      <c r="G37" s="21">
        <f t="shared" si="0"/>
        <v>2505.6</v>
      </c>
      <c r="H37" s="22">
        <f t="shared" si="1"/>
        <v>208.79999999999998</v>
      </c>
    </row>
    <row r="38" spans="1:8" ht="15.75">
      <c r="A38" s="84">
        <v>40081</v>
      </c>
      <c r="B38" s="25">
        <v>1</v>
      </c>
      <c r="C38" s="6" t="s">
        <v>54</v>
      </c>
      <c r="D38" s="25" t="s">
        <v>55</v>
      </c>
      <c r="E38" s="25"/>
      <c r="F38" s="21">
        <v>1392</v>
      </c>
      <c r="G38" s="21">
        <f t="shared" si="0"/>
        <v>139.2</v>
      </c>
      <c r="H38" s="22">
        <f t="shared" si="1"/>
        <v>11.6</v>
      </c>
    </row>
    <row r="39" spans="1:8" ht="15.75">
      <c r="A39" s="84">
        <v>39848</v>
      </c>
      <c r="B39" s="25">
        <v>1</v>
      </c>
      <c r="C39" s="6" t="s">
        <v>56</v>
      </c>
      <c r="D39" s="25" t="s">
        <v>12</v>
      </c>
      <c r="E39" s="25" t="s">
        <v>12</v>
      </c>
      <c r="F39" s="45">
        <v>0</v>
      </c>
      <c r="G39" s="21">
        <f t="shared" si="0"/>
        <v>0</v>
      </c>
      <c r="H39" s="22">
        <f t="shared" si="1"/>
        <v>0</v>
      </c>
    </row>
    <row r="40" spans="1:8" ht="15.75">
      <c r="A40" s="84">
        <v>39848</v>
      </c>
      <c r="B40" s="25">
        <v>1</v>
      </c>
      <c r="C40" s="6" t="s">
        <v>57</v>
      </c>
      <c r="D40" s="25"/>
      <c r="E40" s="25"/>
      <c r="F40" s="45">
        <v>0</v>
      </c>
      <c r="G40" s="21">
        <f t="shared" si="0"/>
        <v>0</v>
      </c>
      <c r="H40" s="22">
        <f t="shared" si="1"/>
        <v>0</v>
      </c>
    </row>
    <row r="41" spans="1:8" ht="15.75">
      <c r="A41" s="84"/>
      <c r="B41" s="25">
        <v>1</v>
      </c>
      <c r="C41" s="6" t="s">
        <v>58</v>
      </c>
      <c r="D41" s="25"/>
      <c r="E41" s="25"/>
      <c r="F41" s="45">
        <v>0</v>
      </c>
      <c r="G41" s="21">
        <f t="shared" si="0"/>
        <v>0</v>
      </c>
      <c r="H41" s="22">
        <f t="shared" si="1"/>
        <v>0</v>
      </c>
    </row>
    <row r="42" spans="1:8" ht="15.75">
      <c r="A42" s="84"/>
      <c r="B42" s="36" t="s">
        <v>12</v>
      </c>
      <c r="C42" s="37" t="s">
        <v>59</v>
      </c>
      <c r="D42" s="25"/>
      <c r="E42" s="25"/>
      <c r="F42" s="45">
        <v>0</v>
      </c>
      <c r="G42" s="21">
        <f t="shared" si="0"/>
        <v>0</v>
      </c>
      <c r="H42" s="22">
        <f t="shared" si="1"/>
        <v>0</v>
      </c>
    </row>
    <row r="43" spans="1:8" ht="15.75">
      <c r="A43" s="84">
        <v>40280</v>
      </c>
      <c r="B43" s="25">
        <v>1</v>
      </c>
      <c r="C43" s="6" t="s">
        <v>60</v>
      </c>
      <c r="D43" s="38" t="s">
        <v>61</v>
      </c>
      <c r="E43" s="38" t="s">
        <v>62</v>
      </c>
      <c r="F43" s="44">
        <v>30875</v>
      </c>
      <c r="G43" s="21">
        <f t="shared" si="0"/>
        <v>3087.5</v>
      </c>
      <c r="H43" s="22">
        <f t="shared" si="1"/>
        <v>257.2916666666667</v>
      </c>
    </row>
    <row r="44" spans="1:8" ht="15.75">
      <c r="A44" s="84">
        <v>38835</v>
      </c>
      <c r="B44" s="25">
        <v>1</v>
      </c>
      <c r="C44" s="39" t="s">
        <v>63</v>
      </c>
      <c r="D44" s="38" t="s">
        <v>64</v>
      </c>
      <c r="E44" s="32"/>
      <c r="F44" s="44">
        <v>3130.25</v>
      </c>
      <c r="G44" s="21">
        <f t="shared" si="0"/>
        <v>313.025</v>
      </c>
      <c r="H44" s="22">
        <f t="shared" si="1"/>
        <v>26.085416666666664</v>
      </c>
    </row>
    <row r="45" spans="1:8" ht="15.75">
      <c r="A45" s="84"/>
      <c r="B45" s="25">
        <v>1</v>
      </c>
      <c r="C45" s="6" t="s">
        <v>65</v>
      </c>
      <c r="D45" s="38" t="s">
        <v>12</v>
      </c>
      <c r="E45" s="38" t="s">
        <v>12</v>
      </c>
      <c r="F45" s="45">
        <v>0</v>
      </c>
      <c r="G45" s="21">
        <f t="shared" si="0"/>
        <v>0</v>
      </c>
      <c r="H45" s="22">
        <f t="shared" si="1"/>
        <v>0</v>
      </c>
    </row>
    <row r="46" spans="1:8" ht="15.75">
      <c r="A46" s="84"/>
      <c r="B46" s="25">
        <v>1</v>
      </c>
      <c r="C46" s="6" t="s">
        <v>66</v>
      </c>
      <c r="D46" s="38"/>
      <c r="E46" s="38"/>
      <c r="F46" s="45">
        <v>0</v>
      </c>
      <c r="G46" s="21">
        <f t="shared" si="0"/>
        <v>0</v>
      </c>
      <c r="H46" s="22">
        <f t="shared" si="1"/>
        <v>0</v>
      </c>
    </row>
    <row r="47" spans="1:8" ht="15">
      <c r="A47" s="84">
        <v>41015</v>
      </c>
      <c r="B47" s="25">
        <v>1</v>
      </c>
      <c r="C47" s="7" t="s">
        <v>40</v>
      </c>
      <c r="D47" s="38" t="s">
        <v>67</v>
      </c>
      <c r="E47" s="38"/>
      <c r="F47" s="21">
        <v>32663.28</v>
      </c>
      <c r="G47" s="21">
        <f t="shared" si="0"/>
        <v>3266.328</v>
      </c>
      <c r="H47" s="22">
        <f t="shared" si="1"/>
        <v>272.194</v>
      </c>
    </row>
    <row r="48" spans="1:8" ht="15">
      <c r="A48" s="84">
        <v>41015</v>
      </c>
      <c r="B48" s="25">
        <v>1</v>
      </c>
      <c r="C48" s="7" t="s">
        <v>68</v>
      </c>
      <c r="D48" s="38" t="s">
        <v>67</v>
      </c>
      <c r="E48" s="38"/>
      <c r="F48" s="21">
        <v>6769.76</v>
      </c>
      <c r="G48" s="21">
        <f t="shared" si="0"/>
        <v>676.976</v>
      </c>
      <c r="H48" s="22">
        <f t="shared" si="1"/>
        <v>56.41466666666667</v>
      </c>
    </row>
    <row r="49" spans="1:8" ht="15">
      <c r="A49" s="84">
        <v>40970</v>
      </c>
      <c r="B49" s="25">
        <v>1</v>
      </c>
      <c r="C49" s="7" t="s">
        <v>69</v>
      </c>
      <c r="D49" s="38" t="s">
        <v>26</v>
      </c>
      <c r="E49" s="38">
        <v>4500</v>
      </c>
      <c r="F49" s="41">
        <v>5423</v>
      </c>
      <c r="G49" s="21">
        <f t="shared" si="0"/>
        <v>542.3</v>
      </c>
      <c r="H49" s="22">
        <f t="shared" si="1"/>
        <v>45.19166666666666</v>
      </c>
    </row>
    <row r="50" spans="1:8" ht="15">
      <c r="A50" s="84">
        <v>41015</v>
      </c>
      <c r="B50" s="25">
        <v>1</v>
      </c>
      <c r="C50" s="7" t="s">
        <v>70</v>
      </c>
      <c r="D50" s="38" t="s">
        <v>71</v>
      </c>
      <c r="E50" s="38" t="s">
        <v>72</v>
      </c>
      <c r="F50" s="21">
        <v>2249.24</v>
      </c>
      <c r="G50" s="21">
        <f t="shared" si="0"/>
        <v>224.92399999999998</v>
      </c>
      <c r="H50" s="22">
        <f t="shared" si="1"/>
        <v>18.743666666666666</v>
      </c>
    </row>
    <row r="51" spans="1:8" ht="15">
      <c r="A51" s="84">
        <v>40970</v>
      </c>
      <c r="B51" s="25">
        <v>1</v>
      </c>
      <c r="C51" s="7" t="s">
        <v>73</v>
      </c>
      <c r="D51" s="38"/>
      <c r="E51" s="38"/>
      <c r="F51" s="45">
        <v>0</v>
      </c>
      <c r="G51" s="21">
        <f t="shared" si="0"/>
        <v>0</v>
      </c>
      <c r="H51" s="22">
        <f t="shared" si="1"/>
        <v>0</v>
      </c>
    </row>
    <row r="52" spans="1:8" ht="15">
      <c r="A52" s="84">
        <v>40970</v>
      </c>
      <c r="B52" s="25">
        <v>1</v>
      </c>
      <c r="C52" s="7" t="s">
        <v>74</v>
      </c>
      <c r="D52" s="38"/>
      <c r="E52" s="38"/>
      <c r="F52" s="21">
        <v>6478</v>
      </c>
      <c r="G52" s="21">
        <f t="shared" si="0"/>
        <v>647.8</v>
      </c>
      <c r="H52" s="22">
        <f t="shared" si="1"/>
        <v>53.98333333333333</v>
      </c>
    </row>
    <row r="53" spans="1:8" ht="15">
      <c r="A53" s="128"/>
      <c r="B53" s="25">
        <v>1</v>
      </c>
      <c r="C53" s="7" t="s">
        <v>74</v>
      </c>
      <c r="D53" s="38"/>
      <c r="E53" s="38"/>
      <c r="F53" s="45">
        <v>0</v>
      </c>
      <c r="G53" s="21">
        <f t="shared" si="0"/>
        <v>0</v>
      </c>
      <c r="H53" s="22">
        <f t="shared" si="1"/>
        <v>0</v>
      </c>
    </row>
    <row r="54" spans="1:8" ht="15">
      <c r="A54" s="48"/>
      <c r="B54" s="25">
        <v>1</v>
      </c>
      <c r="C54" s="7" t="s">
        <v>75</v>
      </c>
      <c r="D54" s="38" t="s">
        <v>76</v>
      </c>
      <c r="E54" s="38"/>
      <c r="F54" s="45">
        <v>0</v>
      </c>
      <c r="G54" s="23">
        <f t="shared" si="0"/>
        <v>0</v>
      </c>
      <c r="H54" s="24">
        <f t="shared" si="1"/>
        <v>0</v>
      </c>
    </row>
    <row r="55" spans="1:8" ht="15.75">
      <c r="A55" s="69"/>
      <c r="B55" s="5">
        <v>1</v>
      </c>
      <c r="C55" s="6" t="s">
        <v>155</v>
      </c>
      <c r="D55" s="7"/>
      <c r="E55" s="7"/>
      <c r="F55" s="45">
        <v>0</v>
      </c>
      <c r="G55" s="23">
        <f t="shared" si="0"/>
        <v>0</v>
      </c>
      <c r="H55" s="24">
        <f t="shared" si="1"/>
        <v>0</v>
      </c>
    </row>
    <row r="56" spans="1:8" ht="15.75">
      <c r="A56" s="69"/>
      <c r="B56" s="5"/>
      <c r="C56" s="6" t="s">
        <v>165</v>
      </c>
      <c r="D56" s="7"/>
      <c r="E56" s="7"/>
      <c r="F56" s="45">
        <v>0</v>
      </c>
      <c r="G56" s="23">
        <f t="shared" si="0"/>
        <v>0</v>
      </c>
      <c r="H56" s="24">
        <f t="shared" si="1"/>
        <v>0</v>
      </c>
    </row>
    <row r="57" spans="1:8" ht="15.75">
      <c r="A57" s="69"/>
      <c r="B57" s="5">
        <v>1</v>
      </c>
      <c r="C57" s="6" t="s">
        <v>157</v>
      </c>
      <c r="D57" s="7"/>
      <c r="E57" s="7"/>
      <c r="F57" s="45">
        <v>0</v>
      </c>
      <c r="G57" s="23">
        <f t="shared" si="0"/>
        <v>0</v>
      </c>
      <c r="H57" s="24">
        <f t="shared" si="1"/>
        <v>0</v>
      </c>
    </row>
    <row r="58" spans="1:8" ht="15.75" thickBot="1">
      <c r="A58" s="92">
        <v>39637</v>
      </c>
      <c r="B58" s="5">
        <v>1</v>
      </c>
      <c r="C58" s="94" t="s">
        <v>166</v>
      </c>
      <c r="D58" s="5"/>
      <c r="E58" s="7"/>
      <c r="F58" s="95">
        <v>8915</v>
      </c>
      <c r="G58" s="51">
        <f t="shared" si="0"/>
        <v>891.5</v>
      </c>
      <c r="H58" s="52">
        <f t="shared" si="1"/>
        <v>74.29166666666667</v>
      </c>
    </row>
    <row r="59" spans="1:8" ht="15.75">
      <c r="A59" s="69"/>
      <c r="B59" s="5"/>
      <c r="C59" s="6"/>
      <c r="D59" s="7"/>
      <c r="E59" s="7"/>
      <c r="F59" s="90"/>
      <c r="G59" s="46"/>
      <c r="H59" s="47"/>
    </row>
    <row r="60" spans="1:8" ht="18.75" thickBot="1">
      <c r="A60" s="48"/>
      <c r="B60" s="25"/>
      <c r="C60" s="66" t="s">
        <v>78</v>
      </c>
      <c r="D60" s="38"/>
      <c r="E60" s="38"/>
      <c r="F60" s="64">
        <f>SUM(F9:F54)</f>
        <v>315034.06</v>
      </c>
      <c r="G60" s="64">
        <f>SUM(G9:G54)</f>
        <v>31503.406000000006</v>
      </c>
      <c r="H60" s="65">
        <f>SUM(H9:H54)</f>
        <v>2625.283833333333</v>
      </c>
    </row>
    <row r="61" spans="1:8" ht="16.5" thickBot="1" thickTop="1">
      <c r="A61" s="49"/>
      <c r="B61" s="50"/>
      <c r="C61" s="9"/>
      <c r="D61" s="50"/>
      <c r="E61" s="50"/>
      <c r="F61" s="67"/>
      <c r="G61" s="67"/>
      <c r="H61" s="68"/>
    </row>
    <row r="62" spans="1:8" ht="15">
      <c r="A62" s="53"/>
      <c r="B62" s="54"/>
      <c r="C62" s="55"/>
      <c r="D62" s="54"/>
      <c r="E62" s="54"/>
      <c r="F62" s="56"/>
      <c r="G62" s="56"/>
      <c r="H62" s="56"/>
    </row>
    <row r="63" spans="1:8" s="57" customFormat="1" ht="15">
      <c r="A63" s="53"/>
      <c r="B63" s="54"/>
      <c r="C63" s="55"/>
      <c r="D63" s="54"/>
      <c r="E63" s="54"/>
      <c r="F63" s="56"/>
      <c r="G63" s="56"/>
      <c r="H63" s="56"/>
    </row>
    <row r="65" spans="1:8" s="57" customFormat="1" ht="15.75">
      <c r="A65" s="53"/>
      <c r="B65" s="17" t="s">
        <v>97</v>
      </c>
      <c r="C65" s="17"/>
      <c r="D65" s="54"/>
      <c r="E65" s="54"/>
      <c r="F65" s="56"/>
      <c r="G65" s="56"/>
      <c r="H65" s="56"/>
    </row>
    <row r="66" spans="1:8" s="57" customFormat="1" ht="15.75" thickBot="1">
      <c r="A66" s="53"/>
      <c r="B66" s="54"/>
      <c r="C66" s="55"/>
      <c r="D66" s="54"/>
      <c r="E66" s="54"/>
      <c r="F66" s="56"/>
      <c r="G66" s="56"/>
      <c r="H66" s="56"/>
    </row>
    <row r="67" spans="1:8" s="57" customFormat="1" ht="15.75" thickBot="1">
      <c r="A67" s="12" t="s">
        <v>4</v>
      </c>
      <c r="B67" s="13" t="s">
        <v>5</v>
      </c>
      <c r="C67" s="13" t="s">
        <v>6</v>
      </c>
      <c r="D67" s="13" t="s">
        <v>7</v>
      </c>
      <c r="E67" s="13" t="s">
        <v>8</v>
      </c>
      <c r="F67" s="13" t="s">
        <v>9</v>
      </c>
      <c r="G67" s="13" t="s">
        <v>10</v>
      </c>
      <c r="H67" s="14" t="s">
        <v>11</v>
      </c>
    </row>
    <row r="68" spans="1:8" ht="15.75">
      <c r="A68" s="76"/>
      <c r="B68" s="5">
        <v>1</v>
      </c>
      <c r="C68" s="6" t="s">
        <v>79</v>
      </c>
      <c r="D68" s="5" t="s">
        <v>80</v>
      </c>
      <c r="E68" s="5">
        <v>50</v>
      </c>
      <c r="F68" s="45">
        <v>0</v>
      </c>
      <c r="G68" s="46">
        <f t="shared" si="0"/>
        <v>0</v>
      </c>
      <c r="H68" s="47">
        <f t="shared" si="1"/>
        <v>0</v>
      </c>
    </row>
    <row r="69" spans="1:8" ht="15.75">
      <c r="A69" s="76">
        <v>38936</v>
      </c>
      <c r="B69" s="5">
        <v>1</v>
      </c>
      <c r="C69" s="6" t="s">
        <v>81</v>
      </c>
      <c r="D69" s="5" t="s">
        <v>80</v>
      </c>
      <c r="E69" s="7"/>
      <c r="F69" s="75">
        <v>1680</v>
      </c>
      <c r="G69" s="21">
        <f t="shared" si="0"/>
        <v>168</v>
      </c>
      <c r="H69" s="22">
        <f t="shared" si="1"/>
        <v>14</v>
      </c>
    </row>
    <row r="70" spans="1:8" ht="15.75">
      <c r="A70" s="76"/>
      <c r="B70" s="5">
        <v>1</v>
      </c>
      <c r="C70" s="6" t="s">
        <v>82</v>
      </c>
      <c r="D70" s="7"/>
      <c r="E70" s="7"/>
      <c r="F70" s="45">
        <v>0</v>
      </c>
      <c r="G70" s="21">
        <f t="shared" si="0"/>
        <v>0</v>
      </c>
      <c r="H70" s="22">
        <f t="shared" si="1"/>
        <v>0</v>
      </c>
    </row>
    <row r="71" spans="1:8" ht="15.75">
      <c r="A71" s="76"/>
      <c r="B71" s="5">
        <v>1</v>
      </c>
      <c r="C71" s="6" t="s">
        <v>83</v>
      </c>
      <c r="D71" s="5" t="s">
        <v>84</v>
      </c>
      <c r="E71" s="5" t="s">
        <v>85</v>
      </c>
      <c r="F71" s="45">
        <v>0</v>
      </c>
      <c r="G71" s="21">
        <f t="shared" si="0"/>
        <v>0</v>
      </c>
      <c r="H71" s="22">
        <f t="shared" si="1"/>
        <v>0</v>
      </c>
    </row>
    <row r="72" spans="1:8" ht="15.75">
      <c r="A72" s="76"/>
      <c r="B72" s="5">
        <v>2</v>
      </c>
      <c r="C72" s="6" t="s">
        <v>86</v>
      </c>
      <c r="D72" s="7"/>
      <c r="E72" s="5"/>
      <c r="F72" s="45">
        <v>0</v>
      </c>
      <c r="G72" s="21">
        <f t="shared" si="0"/>
        <v>0</v>
      </c>
      <c r="H72" s="22">
        <f t="shared" si="1"/>
        <v>0</v>
      </c>
    </row>
    <row r="73" spans="1:8" ht="15.75">
      <c r="A73" s="76"/>
      <c r="B73" s="5">
        <v>1</v>
      </c>
      <c r="C73" s="6" t="s">
        <v>87</v>
      </c>
      <c r="D73" s="5"/>
      <c r="E73" s="5"/>
      <c r="F73" s="45">
        <v>0</v>
      </c>
      <c r="G73" s="21">
        <f t="shared" si="0"/>
        <v>0</v>
      </c>
      <c r="H73" s="22">
        <f t="shared" si="1"/>
        <v>0</v>
      </c>
    </row>
    <row r="74" spans="1:8" ht="15">
      <c r="A74" s="76"/>
      <c r="B74" s="5">
        <v>1</v>
      </c>
      <c r="C74" s="70" t="s">
        <v>88</v>
      </c>
      <c r="D74" s="5"/>
      <c r="E74" s="5" t="s">
        <v>18</v>
      </c>
      <c r="F74" s="45">
        <v>0</v>
      </c>
      <c r="G74" s="21">
        <f t="shared" si="0"/>
        <v>0</v>
      </c>
      <c r="H74" s="22">
        <f t="shared" si="1"/>
        <v>0</v>
      </c>
    </row>
    <row r="75" spans="1:8" ht="15.75">
      <c r="A75" s="76"/>
      <c r="B75" s="5">
        <v>1</v>
      </c>
      <c r="C75" s="6" t="s">
        <v>89</v>
      </c>
      <c r="D75" s="5" t="s">
        <v>67</v>
      </c>
      <c r="E75" s="5" t="s">
        <v>90</v>
      </c>
      <c r="F75" s="45">
        <v>0</v>
      </c>
      <c r="G75" s="21">
        <f t="shared" si="0"/>
        <v>0</v>
      </c>
      <c r="H75" s="22">
        <f t="shared" si="1"/>
        <v>0</v>
      </c>
    </row>
    <row r="76" spans="1:8" ht="15.75">
      <c r="A76" s="76">
        <v>39163</v>
      </c>
      <c r="B76" s="5">
        <v>1</v>
      </c>
      <c r="C76" s="6" t="s">
        <v>42</v>
      </c>
      <c r="D76" s="5" t="s">
        <v>91</v>
      </c>
      <c r="E76" s="5" t="s">
        <v>90</v>
      </c>
      <c r="F76" s="75">
        <v>1375</v>
      </c>
      <c r="G76" s="21">
        <f t="shared" si="0"/>
        <v>137.5</v>
      </c>
      <c r="H76" s="22">
        <f t="shared" si="1"/>
        <v>11.458333333333334</v>
      </c>
    </row>
    <row r="77" spans="1:8" ht="15.75">
      <c r="A77" s="76"/>
      <c r="B77" s="5">
        <v>1</v>
      </c>
      <c r="C77" s="6" t="s">
        <v>40</v>
      </c>
      <c r="D77" s="5" t="s">
        <v>92</v>
      </c>
      <c r="E77" s="5"/>
      <c r="F77" s="45">
        <v>0</v>
      </c>
      <c r="G77" s="21">
        <f t="shared" si="0"/>
        <v>0</v>
      </c>
      <c r="H77" s="22">
        <f t="shared" si="1"/>
        <v>0</v>
      </c>
    </row>
    <row r="78" spans="1:8" ht="15">
      <c r="A78" s="76"/>
      <c r="B78" s="5">
        <v>1</v>
      </c>
      <c r="C78" s="7" t="s">
        <v>93</v>
      </c>
      <c r="D78" s="5"/>
      <c r="E78" s="7"/>
      <c r="F78" s="45">
        <v>0</v>
      </c>
      <c r="G78" s="21">
        <f t="shared" si="0"/>
        <v>0</v>
      </c>
      <c r="H78" s="22">
        <f t="shared" si="1"/>
        <v>0</v>
      </c>
    </row>
    <row r="79" spans="1:8" ht="15">
      <c r="A79" s="76"/>
      <c r="B79" s="5">
        <v>1</v>
      </c>
      <c r="C79" s="71" t="s">
        <v>94</v>
      </c>
      <c r="D79" s="5" t="s">
        <v>67</v>
      </c>
      <c r="E79" s="5" t="s">
        <v>95</v>
      </c>
      <c r="F79" s="45">
        <v>0</v>
      </c>
      <c r="G79" s="21">
        <f t="shared" si="0"/>
        <v>0</v>
      </c>
      <c r="H79" s="22">
        <f t="shared" si="1"/>
        <v>0</v>
      </c>
    </row>
    <row r="80" spans="1:8" ht="15.75" thickBot="1">
      <c r="A80" s="76"/>
      <c r="B80" s="5">
        <v>1</v>
      </c>
      <c r="C80" s="71" t="s">
        <v>96</v>
      </c>
      <c r="D80" s="5"/>
      <c r="E80" s="7"/>
      <c r="F80" s="95">
        <v>0</v>
      </c>
      <c r="G80" s="51">
        <f t="shared" si="0"/>
        <v>0</v>
      </c>
      <c r="H80" s="52">
        <f t="shared" si="1"/>
        <v>0</v>
      </c>
    </row>
    <row r="81" spans="1:8" ht="15.75">
      <c r="A81" s="77"/>
      <c r="B81" s="5"/>
      <c r="C81" s="6"/>
      <c r="D81" s="5"/>
      <c r="E81" s="7"/>
      <c r="F81" s="34"/>
      <c r="G81" s="46"/>
      <c r="H81" s="47"/>
    </row>
    <row r="82" spans="1:8" ht="18.75" thickBot="1">
      <c r="A82" s="78"/>
      <c r="B82" s="5"/>
      <c r="C82" s="66" t="s">
        <v>78</v>
      </c>
      <c r="D82" s="5"/>
      <c r="E82" s="7"/>
      <c r="F82" s="236">
        <f>SUM(F69:F81)</f>
        <v>3055</v>
      </c>
      <c r="G82" s="64">
        <f>SUM(G68:G81)</f>
        <v>305.5</v>
      </c>
      <c r="H82" s="65">
        <f>SUM(H68:H81)</f>
        <v>25.458333333333336</v>
      </c>
    </row>
    <row r="83" spans="1:8" ht="17.25" thickBot="1" thickTop="1">
      <c r="A83" s="79"/>
      <c r="B83" s="8"/>
      <c r="C83" s="80"/>
      <c r="D83" s="8"/>
      <c r="E83" s="20"/>
      <c r="F83" s="255"/>
      <c r="G83" s="67"/>
      <c r="H83" s="68"/>
    </row>
    <row r="84" spans="1:8" ht="15.75">
      <c r="A84" s="58"/>
      <c r="B84" s="59"/>
      <c r="C84" s="60"/>
      <c r="D84" s="59"/>
      <c r="E84" s="61"/>
      <c r="F84" s="62"/>
      <c r="G84" s="56"/>
      <c r="H84" s="56"/>
    </row>
    <row r="85" spans="1:8" ht="15.75">
      <c r="A85" s="58"/>
      <c r="B85" s="59"/>
      <c r="C85" s="60"/>
      <c r="D85" s="59"/>
      <c r="E85" s="61"/>
      <c r="F85" s="62"/>
      <c r="G85" s="56"/>
      <c r="H85" s="56"/>
    </row>
    <row r="86" spans="1:8" ht="15.75">
      <c r="A86" s="58"/>
      <c r="B86" s="59"/>
      <c r="C86" s="60"/>
      <c r="D86" s="59"/>
      <c r="E86" s="61"/>
      <c r="F86" s="62"/>
      <c r="G86" s="56"/>
      <c r="H86" s="56"/>
    </row>
    <row r="87" spans="1:8" ht="15.75">
      <c r="A87" s="58"/>
      <c r="B87" s="59"/>
      <c r="C87" s="60"/>
      <c r="D87" s="59"/>
      <c r="E87" s="61"/>
      <c r="F87" s="62"/>
      <c r="G87" s="56"/>
      <c r="H87" s="56"/>
    </row>
    <row r="88" spans="1:8" ht="15.75">
      <c r="A88" s="58"/>
      <c r="B88" s="59"/>
      <c r="C88" s="60"/>
      <c r="D88" s="59"/>
      <c r="E88" s="61"/>
      <c r="F88" s="62"/>
      <c r="G88" s="56"/>
      <c r="H88" s="56"/>
    </row>
    <row r="89" spans="1:8" ht="22.5" customHeight="1">
      <c r="A89" s="58"/>
      <c r="B89" s="17" t="s">
        <v>122</v>
      </c>
      <c r="C89" s="17"/>
      <c r="D89" s="59"/>
      <c r="E89" s="61"/>
      <c r="F89" s="62"/>
      <c r="G89" s="56"/>
      <c r="H89" s="56"/>
    </row>
    <row r="90" spans="1:8" ht="16.5" thickBot="1">
      <c r="A90" s="58"/>
      <c r="B90" s="59"/>
      <c r="C90" s="60"/>
      <c r="D90" s="59"/>
      <c r="E90" s="61"/>
      <c r="F90" s="62"/>
      <c r="G90" s="56"/>
      <c r="H90" s="56"/>
    </row>
    <row r="91" spans="1:8" ht="15.75" thickBot="1">
      <c r="A91" s="12" t="s">
        <v>4</v>
      </c>
      <c r="B91" s="13" t="s">
        <v>5</v>
      </c>
      <c r="C91" s="13" t="s">
        <v>6</v>
      </c>
      <c r="D91" s="13" t="s">
        <v>7</v>
      </c>
      <c r="E91" s="13" t="s">
        <v>8</v>
      </c>
      <c r="F91" s="13" t="s">
        <v>9</v>
      </c>
      <c r="G91" s="13" t="s">
        <v>10</v>
      </c>
      <c r="H91" s="14" t="s">
        <v>11</v>
      </c>
    </row>
    <row r="92" spans="1:8" ht="15.75">
      <c r="A92" s="83"/>
      <c r="B92" s="30">
        <v>1</v>
      </c>
      <c r="C92" s="29" t="s">
        <v>40</v>
      </c>
      <c r="D92" s="30" t="s">
        <v>98</v>
      </c>
      <c r="E92" s="30"/>
      <c r="F92" s="21">
        <v>0</v>
      </c>
      <c r="G92" s="46">
        <f aca="true" t="shared" si="2" ref="G92:G112">F92/10</f>
        <v>0</v>
      </c>
      <c r="H92" s="47">
        <f aca="true" t="shared" si="3" ref="H92:H112">G92/12</f>
        <v>0</v>
      </c>
    </row>
    <row r="93" spans="1:8" ht="15.75">
      <c r="A93" s="84"/>
      <c r="B93" s="25">
        <v>1</v>
      </c>
      <c r="C93" s="6" t="s">
        <v>99</v>
      </c>
      <c r="D93" s="25"/>
      <c r="E93" s="25"/>
      <c r="F93" s="21">
        <v>0</v>
      </c>
      <c r="G93" s="21">
        <f t="shared" si="2"/>
        <v>0</v>
      </c>
      <c r="H93" s="22">
        <f t="shared" si="3"/>
        <v>0</v>
      </c>
    </row>
    <row r="94" spans="1:8" ht="15.75">
      <c r="A94" s="84"/>
      <c r="B94" s="25"/>
      <c r="C94" s="6" t="s">
        <v>100</v>
      </c>
      <c r="D94" s="25"/>
      <c r="E94" s="25"/>
      <c r="F94" s="21">
        <v>0</v>
      </c>
      <c r="G94" s="21">
        <f t="shared" si="2"/>
        <v>0</v>
      </c>
      <c r="H94" s="22">
        <f t="shared" si="3"/>
        <v>0</v>
      </c>
    </row>
    <row r="95" spans="1:8" ht="15.75">
      <c r="A95" s="84"/>
      <c r="B95" s="25">
        <v>1</v>
      </c>
      <c r="C95" s="6" t="s">
        <v>101</v>
      </c>
      <c r="D95" s="25"/>
      <c r="E95" s="25"/>
      <c r="F95" s="21">
        <v>0</v>
      </c>
      <c r="G95" s="21">
        <f t="shared" si="2"/>
        <v>0</v>
      </c>
      <c r="H95" s="22">
        <f t="shared" si="3"/>
        <v>0</v>
      </c>
    </row>
    <row r="96" spans="1:8" ht="15.75">
      <c r="A96" s="84"/>
      <c r="B96" s="25"/>
      <c r="C96" s="6" t="s">
        <v>102</v>
      </c>
      <c r="D96" s="25"/>
      <c r="E96" s="25"/>
      <c r="F96" s="21">
        <v>0</v>
      </c>
      <c r="G96" s="21">
        <f t="shared" si="2"/>
        <v>0</v>
      </c>
      <c r="H96" s="22">
        <f t="shared" si="3"/>
        <v>0</v>
      </c>
    </row>
    <row r="97" spans="1:8" ht="15.75">
      <c r="A97" s="84"/>
      <c r="B97" s="25">
        <v>1</v>
      </c>
      <c r="C97" s="6" t="s">
        <v>103</v>
      </c>
      <c r="D97" s="25"/>
      <c r="E97" s="25"/>
      <c r="F97" s="21">
        <v>0</v>
      </c>
      <c r="G97" s="21">
        <f t="shared" si="2"/>
        <v>0</v>
      </c>
      <c r="H97" s="22">
        <f t="shared" si="3"/>
        <v>0</v>
      </c>
    </row>
    <row r="98" spans="1:8" ht="15.75">
      <c r="A98" s="84"/>
      <c r="B98" s="25"/>
      <c r="C98" s="6" t="s">
        <v>104</v>
      </c>
      <c r="D98" s="25"/>
      <c r="E98" s="25"/>
      <c r="F98" s="21">
        <v>0</v>
      </c>
      <c r="G98" s="21">
        <f t="shared" si="2"/>
        <v>0</v>
      </c>
      <c r="H98" s="22">
        <f t="shared" si="3"/>
        <v>0</v>
      </c>
    </row>
    <row r="99" spans="1:8" ht="15.75">
      <c r="A99" s="84"/>
      <c r="B99" s="25">
        <v>1</v>
      </c>
      <c r="C99" s="6" t="s">
        <v>105</v>
      </c>
      <c r="D99" s="25"/>
      <c r="E99" s="25"/>
      <c r="F99" s="21">
        <v>0</v>
      </c>
      <c r="G99" s="21">
        <f t="shared" si="2"/>
        <v>0</v>
      </c>
      <c r="H99" s="22">
        <f t="shared" si="3"/>
        <v>0</v>
      </c>
    </row>
    <row r="100" spans="1:8" ht="15.75">
      <c r="A100" s="84">
        <v>40219</v>
      </c>
      <c r="B100" s="25">
        <v>5</v>
      </c>
      <c r="C100" s="6" t="s">
        <v>106</v>
      </c>
      <c r="D100" s="25" t="s">
        <v>12</v>
      </c>
      <c r="E100" s="25"/>
      <c r="F100" s="44">
        <v>32770</v>
      </c>
      <c r="G100" s="21">
        <f t="shared" si="2"/>
        <v>3277</v>
      </c>
      <c r="H100" s="22">
        <f t="shared" si="3"/>
        <v>273.0833333333333</v>
      </c>
    </row>
    <row r="101" spans="1:8" ht="15.75">
      <c r="A101" s="84">
        <v>40229</v>
      </c>
      <c r="B101" s="25">
        <v>5</v>
      </c>
      <c r="C101" s="6" t="s">
        <v>106</v>
      </c>
      <c r="D101" s="25"/>
      <c r="E101" s="25"/>
      <c r="F101" s="44">
        <v>32770</v>
      </c>
      <c r="G101" s="21">
        <f t="shared" si="2"/>
        <v>3277</v>
      </c>
      <c r="H101" s="22">
        <f t="shared" si="3"/>
        <v>273.0833333333333</v>
      </c>
    </row>
    <row r="102" spans="1:8" ht="15.75">
      <c r="A102" s="84"/>
      <c r="B102" s="25">
        <v>1</v>
      </c>
      <c r="C102" s="6" t="s">
        <v>107</v>
      </c>
      <c r="D102" s="25" t="s">
        <v>12</v>
      </c>
      <c r="E102" s="25"/>
      <c r="F102" s="21">
        <v>0</v>
      </c>
      <c r="G102" s="21">
        <v>0</v>
      </c>
      <c r="H102" s="22">
        <f t="shared" si="3"/>
        <v>0</v>
      </c>
    </row>
    <row r="103" spans="1:8" ht="15.75">
      <c r="A103" s="84"/>
      <c r="B103" s="25">
        <v>1</v>
      </c>
      <c r="C103" s="6" t="s">
        <v>108</v>
      </c>
      <c r="D103" s="25"/>
      <c r="E103" s="25"/>
      <c r="F103" s="21">
        <v>0</v>
      </c>
      <c r="G103" s="21">
        <f t="shared" si="2"/>
        <v>0</v>
      </c>
      <c r="H103" s="22">
        <f t="shared" si="3"/>
        <v>0</v>
      </c>
    </row>
    <row r="104" spans="1:8" ht="15.75">
      <c r="A104" s="84"/>
      <c r="B104" s="25">
        <v>2</v>
      </c>
      <c r="C104" s="6" t="s">
        <v>109</v>
      </c>
      <c r="D104" s="25" t="s">
        <v>12</v>
      </c>
      <c r="E104" s="25"/>
      <c r="F104" s="21">
        <v>0</v>
      </c>
      <c r="G104" s="21">
        <f t="shared" si="2"/>
        <v>0</v>
      </c>
      <c r="H104" s="22">
        <f t="shared" si="3"/>
        <v>0</v>
      </c>
    </row>
    <row r="105" spans="1:8" ht="15.75">
      <c r="A105" s="84"/>
      <c r="B105" s="25">
        <v>1</v>
      </c>
      <c r="C105" s="6" t="s">
        <v>110</v>
      </c>
      <c r="D105" s="38" t="s">
        <v>26</v>
      </c>
      <c r="E105" s="38" t="s">
        <v>111</v>
      </c>
      <c r="F105" s="21">
        <v>0</v>
      </c>
      <c r="G105" s="21">
        <f t="shared" si="2"/>
        <v>0</v>
      </c>
      <c r="H105" s="22">
        <f t="shared" si="3"/>
        <v>0</v>
      </c>
    </row>
    <row r="106" spans="1:8" ht="15.75">
      <c r="A106" s="84"/>
      <c r="B106" s="25">
        <v>1</v>
      </c>
      <c r="C106" s="6" t="s">
        <v>33</v>
      </c>
      <c r="D106" s="38" t="s">
        <v>112</v>
      </c>
      <c r="E106" s="38" t="s">
        <v>113</v>
      </c>
      <c r="F106" s="21">
        <v>0</v>
      </c>
      <c r="G106" s="21">
        <f t="shared" si="2"/>
        <v>0</v>
      </c>
      <c r="H106" s="22">
        <f t="shared" si="3"/>
        <v>0</v>
      </c>
    </row>
    <row r="107" spans="1:8" ht="15">
      <c r="A107" s="84">
        <v>40970</v>
      </c>
      <c r="B107" s="25">
        <v>1</v>
      </c>
      <c r="C107" s="7" t="s">
        <v>114</v>
      </c>
      <c r="D107" s="38"/>
      <c r="E107" s="38"/>
      <c r="F107" s="275">
        <v>6478.6</v>
      </c>
      <c r="G107" s="21">
        <f t="shared" si="2"/>
        <v>647.86</v>
      </c>
      <c r="H107" s="22">
        <f t="shared" si="3"/>
        <v>53.98833333333334</v>
      </c>
    </row>
    <row r="108" spans="1:8" ht="15">
      <c r="A108" s="84">
        <v>40970</v>
      </c>
      <c r="B108" s="25">
        <v>1</v>
      </c>
      <c r="C108" s="7" t="s">
        <v>115</v>
      </c>
      <c r="D108" s="38"/>
      <c r="E108" s="38"/>
      <c r="F108" s="275">
        <v>6449.6</v>
      </c>
      <c r="G108" s="21">
        <f t="shared" si="2"/>
        <v>644.96</v>
      </c>
      <c r="H108" s="22">
        <f t="shared" si="3"/>
        <v>53.74666666666667</v>
      </c>
    </row>
    <row r="109" spans="1:8" ht="15">
      <c r="A109" s="84">
        <v>34225</v>
      </c>
      <c r="B109" s="25">
        <v>1</v>
      </c>
      <c r="C109" s="7" t="s">
        <v>116</v>
      </c>
      <c r="D109" s="38" t="s">
        <v>117</v>
      </c>
      <c r="E109" s="38" t="s">
        <v>118</v>
      </c>
      <c r="F109" s="275">
        <v>7452</v>
      </c>
      <c r="G109" s="21">
        <f t="shared" si="2"/>
        <v>745.2</v>
      </c>
      <c r="H109" s="22">
        <f t="shared" si="3"/>
        <v>62.1</v>
      </c>
    </row>
    <row r="110" spans="1:8" ht="15">
      <c r="A110" s="84">
        <v>41015</v>
      </c>
      <c r="B110" s="25">
        <v>1</v>
      </c>
      <c r="C110" s="7" t="s">
        <v>119</v>
      </c>
      <c r="D110" s="38" t="s">
        <v>71</v>
      </c>
      <c r="E110" s="38" t="s">
        <v>72</v>
      </c>
      <c r="F110" s="275">
        <v>2249.24</v>
      </c>
      <c r="G110" s="21">
        <f t="shared" si="2"/>
        <v>224.92399999999998</v>
      </c>
      <c r="H110" s="22">
        <f t="shared" si="3"/>
        <v>18.743666666666666</v>
      </c>
    </row>
    <row r="111" spans="1:8" ht="15.75">
      <c r="A111" s="84">
        <v>41015</v>
      </c>
      <c r="B111" s="25">
        <v>1</v>
      </c>
      <c r="C111" s="6" t="s">
        <v>40</v>
      </c>
      <c r="D111" s="38" t="s">
        <v>67</v>
      </c>
      <c r="E111" s="38"/>
      <c r="F111" s="275">
        <v>32663.28</v>
      </c>
      <c r="G111" s="21">
        <f t="shared" si="2"/>
        <v>3266.328</v>
      </c>
      <c r="H111" s="22">
        <f t="shared" si="3"/>
        <v>272.194</v>
      </c>
    </row>
    <row r="112" spans="1:8" ht="15">
      <c r="A112" s="84">
        <v>41015</v>
      </c>
      <c r="B112" s="25">
        <v>1</v>
      </c>
      <c r="C112" s="7" t="s">
        <v>120</v>
      </c>
      <c r="D112" s="38" t="s">
        <v>67</v>
      </c>
      <c r="E112" s="38" t="s">
        <v>95</v>
      </c>
      <c r="F112" s="275">
        <v>6769.76</v>
      </c>
      <c r="G112" s="21">
        <f t="shared" si="2"/>
        <v>676.976</v>
      </c>
      <c r="H112" s="22">
        <f t="shared" si="3"/>
        <v>56.41466666666667</v>
      </c>
    </row>
    <row r="113" spans="1:8" ht="15.75" thickBot="1">
      <c r="A113" s="19"/>
      <c r="B113" s="25">
        <v>1</v>
      </c>
      <c r="C113" s="7" t="s">
        <v>121</v>
      </c>
      <c r="D113" s="25"/>
      <c r="E113" s="25"/>
      <c r="F113" s="51">
        <v>0</v>
      </c>
      <c r="G113" s="10"/>
      <c r="H113" s="11"/>
    </row>
    <row r="114" spans="1:8" ht="15.75">
      <c r="A114" s="27"/>
      <c r="B114" s="25"/>
      <c r="C114" s="6"/>
      <c r="D114" s="25"/>
      <c r="E114" s="25"/>
      <c r="F114" s="85"/>
      <c r="G114" s="85"/>
      <c r="H114" s="86"/>
    </row>
    <row r="115" spans="1:8" ht="18.75" thickBot="1">
      <c r="A115" s="81"/>
      <c r="B115" s="26"/>
      <c r="C115" s="66" t="s">
        <v>78</v>
      </c>
      <c r="D115" s="26"/>
      <c r="E115" s="26"/>
      <c r="F115" s="64">
        <f>SUM(F92:F114)</f>
        <v>127602.48000000001</v>
      </c>
      <c r="G115" s="64">
        <f>SUM(G92:G114)</f>
        <v>12760.248</v>
      </c>
      <c r="H115" s="65">
        <f>SUM(H92:H114)</f>
        <v>1063.3539999999998</v>
      </c>
    </row>
    <row r="116" spans="1:8" ht="16.5" thickBot="1" thickTop="1">
      <c r="A116" s="82"/>
      <c r="B116" s="10"/>
      <c r="C116" s="10"/>
      <c r="D116" s="10"/>
      <c r="E116" s="10"/>
      <c r="F116" s="87"/>
      <c r="G116" s="87"/>
      <c r="H116" s="88"/>
    </row>
    <row r="119" spans="1:8" ht="15.75">
      <c r="A119" s="58"/>
      <c r="B119" s="17" t="s">
        <v>138</v>
      </c>
      <c r="C119" s="17"/>
      <c r="D119" s="59"/>
      <c r="E119" s="61"/>
      <c r="F119" s="62"/>
      <c r="G119" s="56"/>
      <c r="H119" s="56"/>
    </row>
    <row r="120" spans="1:8" ht="16.5" thickBot="1">
      <c r="A120" s="58"/>
      <c r="B120" s="59"/>
      <c r="C120" s="60"/>
      <c r="D120" s="59"/>
      <c r="E120" s="61"/>
      <c r="F120" s="62"/>
      <c r="G120" s="56"/>
      <c r="H120" s="56"/>
    </row>
    <row r="121" spans="1:8" ht="15.75" thickBot="1">
      <c r="A121" s="12" t="s">
        <v>4</v>
      </c>
      <c r="B121" s="13" t="s">
        <v>5</v>
      </c>
      <c r="C121" s="13" t="s">
        <v>6</v>
      </c>
      <c r="D121" s="13" t="s">
        <v>7</v>
      </c>
      <c r="E121" s="13" t="s">
        <v>8</v>
      </c>
      <c r="F121" s="13" t="s">
        <v>9</v>
      </c>
      <c r="G121" s="13" t="s">
        <v>10</v>
      </c>
      <c r="H121" s="14" t="s">
        <v>11</v>
      </c>
    </row>
    <row r="122" spans="1:8" ht="15.75">
      <c r="A122" s="25"/>
      <c r="B122" s="25">
        <v>1</v>
      </c>
      <c r="C122" s="6" t="s">
        <v>123</v>
      </c>
      <c r="D122" s="26"/>
      <c r="E122" s="26"/>
      <c r="F122" s="21">
        <v>0</v>
      </c>
      <c r="G122" s="46">
        <f aca="true" t="shared" si="4" ref="G122:G131">F122/10</f>
        <v>0</v>
      </c>
      <c r="H122" s="47">
        <f aca="true" t="shared" si="5" ref="H122:H132">G122/12</f>
        <v>0</v>
      </c>
    </row>
    <row r="123" spans="1:8" ht="15.75">
      <c r="A123" s="25"/>
      <c r="B123" s="25">
        <v>1</v>
      </c>
      <c r="C123" s="6" t="s">
        <v>124</v>
      </c>
      <c r="D123" s="25" t="s">
        <v>125</v>
      </c>
      <c r="E123" s="26"/>
      <c r="F123" s="21">
        <v>0</v>
      </c>
      <c r="G123" s="21">
        <f t="shared" si="4"/>
        <v>0</v>
      </c>
      <c r="H123" s="22">
        <f t="shared" si="5"/>
        <v>0</v>
      </c>
    </row>
    <row r="124" spans="1:8" ht="15.75">
      <c r="A124" s="25"/>
      <c r="B124" s="25">
        <v>1</v>
      </c>
      <c r="C124" s="6" t="s">
        <v>126</v>
      </c>
      <c r="D124" s="26"/>
      <c r="E124" s="26"/>
      <c r="F124" s="21">
        <v>0</v>
      </c>
      <c r="G124" s="21">
        <f t="shared" si="4"/>
        <v>0</v>
      </c>
      <c r="H124" s="22">
        <f t="shared" si="5"/>
        <v>0</v>
      </c>
    </row>
    <row r="125" spans="1:8" ht="15.75">
      <c r="A125" s="92">
        <v>38961</v>
      </c>
      <c r="B125" s="25">
        <v>10</v>
      </c>
      <c r="C125" s="6" t="s">
        <v>127</v>
      </c>
      <c r="D125" s="26"/>
      <c r="E125" s="26"/>
      <c r="F125" s="44">
        <v>29734.04</v>
      </c>
      <c r="G125" s="21">
        <f t="shared" si="4"/>
        <v>2973.404</v>
      </c>
      <c r="H125" s="22">
        <f t="shared" si="5"/>
        <v>247.78366666666668</v>
      </c>
    </row>
    <row r="126" spans="1:8" ht="15.75">
      <c r="A126" s="92"/>
      <c r="B126" s="25">
        <v>2</v>
      </c>
      <c r="C126" s="6" t="s">
        <v>128</v>
      </c>
      <c r="D126" s="26"/>
      <c r="E126" s="26"/>
      <c r="F126" s="21">
        <v>0</v>
      </c>
      <c r="G126" s="21">
        <f t="shared" si="4"/>
        <v>0</v>
      </c>
      <c r="H126" s="22">
        <f t="shared" si="5"/>
        <v>0</v>
      </c>
    </row>
    <row r="127" spans="1:8" ht="15.75">
      <c r="A127" s="92"/>
      <c r="B127" s="25">
        <v>1</v>
      </c>
      <c r="C127" s="6" t="s">
        <v>129</v>
      </c>
      <c r="D127" s="26"/>
      <c r="E127" s="26"/>
      <c r="F127" s="21">
        <v>0</v>
      </c>
      <c r="G127" s="21">
        <f t="shared" si="4"/>
        <v>0</v>
      </c>
      <c r="H127" s="22">
        <f t="shared" si="5"/>
        <v>0</v>
      </c>
    </row>
    <row r="128" spans="1:8" ht="15">
      <c r="A128" s="92">
        <v>38925</v>
      </c>
      <c r="B128" s="25">
        <v>1</v>
      </c>
      <c r="C128" s="7" t="s">
        <v>130</v>
      </c>
      <c r="D128" s="26"/>
      <c r="E128" s="26"/>
      <c r="F128" s="21">
        <v>0</v>
      </c>
      <c r="G128" s="21">
        <f t="shared" si="4"/>
        <v>0</v>
      </c>
      <c r="H128" s="22">
        <f t="shared" si="5"/>
        <v>0</v>
      </c>
    </row>
    <row r="129" spans="1:8" ht="15.75">
      <c r="A129" s="40"/>
      <c r="B129" s="25"/>
      <c r="C129" s="6" t="s">
        <v>131</v>
      </c>
      <c r="D129" s="26"/>
      <c r="E129" s="25"/>
      <c r="F129" s="44">
        <v>9270</v>
      </c>
      <c r="G129" s="21">
        <f t="shared" si="4"/>
        <v>927</v>
      </c>
      <c r="H129" s="22">
        <f t="shared" si="5"/>
        <v>77.25</v>
      </c>
    </row>
    <row r="130" spans="1:8" ht="15.75">
      <c r="A130" s="25"/>
      <c r="B130" s="25">
        <v>1</v>
      </c>
      <c r="C130" s="6" t="s">
        <v>132</v>
      </c>
      <c r="D130" s="25" t="s">
        <v>133</v>
      </c>
      <c r="E130" s="25" t="s">
        <v>134</v>
      </c>
      <c r="F130" s="21">
        <v>0</v>
      </c>
      <c r="G130" s="21">
        <f t="shared" si="4"/>
        <v>0</v>
      </c>
      <c r="H130" s="22">
        <f t="shared" si="5"/>
        <v>0</v>
      </c>
    </row>
    <row r="131" spans="2:8" ht="15.75">
      <c r="B131" s="25">
        <v>1</v>
      </c>
      <c r="C131" s="6" t="s">
        <v>135</v>
      </c>
      <c r="D131" s="25" t="s">
        <v>61</v>
      </c>
      <c r="E131" s="25" t="s">
        <v>136</v>
      </c>
      <c r="F131" s="21">
        <v>0</v>
      </c>
      <c r="G131" s="21">
        <f t="shared" si="4"/>
        <v>0</v>
      </c>
      <c r="H131" s="22">
        <f t="shared" si="5"/>
        <v>0</v>
      </c>
    </row>
    <row r="132" spans="1:8" ht="16.5" thickBot="1">
      <c r="A132" s="30"/>
      <c r="B132" s="5">
        <v>2</v>
      </c>
      <c r="C132" s="6" t="s">
        <v>137</v>
      </c>
      <c r="D132" s="5"/>
      <c r="E132" s="16"/>
      <c r="F132" s="51">
        <v>0</v>
      </c>
      <c r="G132" s="51">
        <v>0</v>
      </c>
      <c r="H132" s="52">
        <f t="shared" si="5"/>
        <v>0</v>
      </c>
    </row>
    <row r="133" spans="1:8" ht="15.75">
      <c r="A133" s="27"/>
      <c r="B133" s="25"/>
      <c r="C133" s="6"/>
      <c r="D133" s="25"/>
      <c r="E133" s="25"/>
      <c r="F133" s="85"/>
      <c r="G133" s="85"/>
      <c r="H133" s="86"/>
    </row>
    <row r="134" spans="1:8" ht="18.75" thickBot="1">
      <c r="A134" s="81"/>
      <c r="B134" s="26"/>
      <c r="C134" s="66" t="s">
        <v>78</v>
      </c>
      <c r="D134" s="26"/>
      <c r="E134" s="26"/>
      <c r="F134" s="64">
        <f>SUM(F122:F133)</f>
        <v>39004.04</v>
      </c>
      <c r="G134" s="64">
        <f>SUM(G122:G133)</f>
        <v>3900.404</v>
      </c>
      <c r="H134" s="65">
        <f>SUM(H122:H133)</f>
        <v>325.0336666666667</v>
      </c>
    </row>
    <row r="135" spans="1:8" ht="16.5" thickBot="1" thickTop="1">
      <c r="A135" s="82"/>
      <c r="B135" s="10"/>
      <c r="C135" s="10"/>
      <c r="D135" s="10"/>
      <c r="E135" s="10"/>
      <c r="F135" s="87"/>
      <c r="G135" s="87"/>
      <c r="H135" s="88"/>
    </row>
    <row r="138" spans="1:8" ht="15.75">
      <c r="A138" s="58"/>
      <c r="B138" s="17" t="s">
        <v>154</v>
      </c>
      <c r="C138" s="17"/>
      <c r="D138" s="59"/>
      <c r="E138" s="61"/>
      <c r="F138" s="62"/>
      <c r="G138" s="56"/>
      <c r="H138" s="56"/>
    </row>
    <row r="139" spans="1:8" ht="16.5" thickBot="1">
      <c r="A139" s="58"/>
      <c r="B139" s="59"/>
      <c r="C139" s="60"/>
      <c r="D139" s="59"/>
      <c r="E139" s="61"/>
      <c r="F139" s="62"/>
      <c r="G139" s="56"/>
      <c r="H139" s="56"/>
    </row>
    <row r="140" spans="1:8" ht="15.75" thickBot="1">
      <c r="A140" s="12" t="s">
        <v>4</v>
      </c>
      <c r="B140" s="13" t="s">
        <v>5</v>
      </c>
      <c r="C140" s="13" t="s">
        <v>6</v>
      </c>
      <c r="D140" s="13" t="s">
        <v>7</v>
      </c>
      <c r="E140" s="13" t="s">
        <v>8</v>
      </c>
      <c r="F140" s="13" t="s">
        <v>9</v>
      </c>
      <c r="G140" s="13" t="s">
        <v>10</v>
      </c>
      <c r="H140" s="14" t="s">
        <v>11</v>
      </c>
    </row>
    <row r="141" spans="1:8" ht="15.75">
      <c r="A141" s="89"/>
      <c r="B141" s="5">
        <v>1</v>
      </c>
      <c r="C141" s="6" t="s">
        <v>153</v>
      </c>
      <c r="D141" s="7"/>
      <c r="E141" s="5" t="s">
        <v>18</v>
      </c>
      <c r="F141" s="75">
        <v>0</v>
      </c>
      <c r="G141" s="46">
        <f aca="true" t="shared" si="6" ref="G141:G150">F141/10</f>
        <v>0</v>
      </c>
      <c r="H141" s="47">
        <f aca="true" t="shared" si="7" ref="H141:H164">G141/12</f>
        <v>0</v>
      </c>
    </row>
    <row r="142" spans="1:8" ht="15.75">
      <c r="A142" s="89"/>
      <c r="B142" s="5">
        <v>2</v>
      </c>
      <c r="C142" s="6" t="s">
        <v>139</v>
      </c>
      <c r="D142" s="7"/>
      <c r="E142" s="7"/>
      <c r="F142" s="75">
        <v>0</v>
      </c>
      <c r="G142" s="21">
        <f t="shared" si="6"/>
        <v>0</v>
      </c>
      <c r="H142" s="22">
        <f t="shared" si="7"/>
        <v>0</v>
      </c>
    </row>
    <row r="143" spans="1:8" ht="15.75">
      <c r="A143" s="89"/>
      <c r="B143" s="5">
        <v>1</v>
      </c>
      <c r="C143" s="6" t="s">
        <v>140</v>
      </c>
      <c r="D143" s="7"/>
      <c r="E143" s="7"/>
      <c r="F143" s="75">
        <v>0</v>
      </c>
      <c r="G143" s="21">
        <f t="shared" si="6"/>
        <v>0</v>
      </c>
      <c r="H143" s="22">
        <f t="shared" si="7"/>
        <v>0</v>
      </c>
    </row>
    <row r="144" spans="1:8" ht="15">
      <c r="A144" s="76">
        <v>41015</v>
      </c>
      <c r="B144" s="5">
        <v>1</v>
      </c>
      <c r="C144" s="7" t="s">
        <v>141</v>
      </c>
      <c r="D144" s="5" t="s">
        <v>67</v>
      </c>
      <c r="E144" s="5"/>
      <c r="F144" s="75">
        <v>0</v>
      </c>
      <c r="G144" s="21">
        <f t="shared" si="6"/>
        <v>0</v>
      </c>
      <c r="H144" s="22">
        <f t="shared" si="7"/>
        <v>0</v>
      </c>
    </row>
    <row r="145" spans="1:8" ht="15.75">
      <c r="A145" s="76">
        <v>39274</v>
      </c>
      <c r="B145" s="5">
        <v>1</v>
      </c>
      <c r="C145" s="6" t="s">
        <v>110</v>
      </c>
      <c r="D145" s="5" t="s">
        <v>142</v>
      </c>
      <c r="E145" s="5">
        <v>2420</v>
      </c>
      <c r="F145" s="75">
        <v>24320.67</v>
      </c>
      <c r="G145" s="21">
        <f t="shared" si="6"/>
        <v>2432.067</v>
      </c>
      <c r="H145" s="22">
        <f t="shared" si="7"/>
        <v>202.67225</v>
      </c>
    </row>
    <row r="146" spans="1:8" ht="15.75">
      <c r="A146" s="76">
        <v>41015</v>
      </c>
      <c r="B146" s="5">
        <v>1</v>
      </c>
      <c r="C146" s="6" t="s">
        <v>40</v>
      </c>
      <c r="D146" s="5" t="s">
        <v>67</v>
      </c>
      <c r="E146" s="7"/>
      <c r="F146" s="75">
        <v>0</v>
      </c>
      <c r="G146" s="21">
        <f t="shared" si="6"/>
        <v>0</v>
      </c>
      <c r="H146" s="22">
        <f t="shared" si="7"/>
        <v>0</v>
      </c>
    </row>
    <row r="147" spans="1:8" ht="15.75">
      <c r="A147" s="76">
        <v>41015</v>
      </c>
      <c r="B147" s="5">
        <v>1</v>
      </c>
      <c r="C147" s="6" t="s">
        <v>42</v>
      </c>
      <c r="D147" s="5" t="s">
        <v>71</v>
      </c>
      <c r="E147" s="7"/>
      <c r="F147" s="75">
        <v>0</v>
      </c>
      <c r="G147" s="21">
        <f t="shared" si="6"/>
        <v>0</v>
      </c>
      <c r="H147" s="22">
        <f t="shared" si="7"/>
        <v>0</v>
      </c>
    </row>
    <row r="148" spans="1:8" ht="15.75">
      <c r="A148" s="76"/>
      <c r="B148" s="5">
        <v>1</v>
      </c>
      <c r="C148" s="6" t="s">
        <v>143</v>
      </c>
      <c r="D148" s="5" t="s">
        <v>117</v>
      </c>
      <c r="E148" s="5" t="s">
        <v>144</v>
      </c>
      <c r="F148" s="75">
        <v>0</v>
      </c>
      <c r="G148" s="21">
        <f t="shared" si="6"/>
        <v>0</v>
      </c>
      <c r="H148" s="22">
        <f t="shared" si="7"/>
        <v>0</v>
      </c>
    </row>
    <row r="149" spans="1:8" ht="15.75">
      <c r="A149" s="76">
        <v>39561</v>
      </c>
      <c r="B149" s="5">
        <v>1</v>
      </c>
      <c r="C149" s="6" t="s">
        <v>145</v>
      </c>
      <c r="D149" s="5" t="s">
        <v>146</v>
      </c>
      <c r="E149" s="5" t="s">
        <v>147</v>
      </c>
      <c r="F149" s="75">
        <v>4640</v>
      </c>
      <c r="G149" s="21">
        <f t="shared" si="6"/>
        <v>464</v>
      </c>
      <c r="H149" s="22">
        <f t="shared" si="7"/>
        <v>38.666666666666664</v>
      </c>
    </row>
    <row r="150" spans="1:8" ht="15.75">
      <c r="A150" s="76"/>
      <c r="B150" s="5">
        <v>1</v>
      </c>
      <c r="C150" s="6" t="s">
        <v>35</v>
      </c>
      <c r="D150" s="5" t="s">
        <v>148</v>
      </c>
      <c r="E150" s="7" t="s">
        <v>12</v>
      </c>
      <c r="F150" s="75">
        <v>0</v>
      </c>
      <c r="G150" s="21">
        <f t="shared" si="6"/>
        <v>0</v>
      </c>
      <c r="H150" s="22">
        <f t="shared" si="7"/>
        <v>0</v>
      </c>
    </row>
    <row r="151" spans="1:8" ht="15.75">
      <c r="A151" s="76"/>
      <c r="B151" s="5">
        <v>1</v>
      </c>
      <c r="C151" s="6" t="s">
        <v>149</v>
      </c>
      <c r="D151" s="5"/>
      <c r="E151" s="7"/>
      <c r="F151" s="75">
        <v>0</v>
      </c>
      <c r="G151" s="21">
        <v>0</v>
      </c>
      <c r="H151" s="22">
        <f t="shared" si="7"/>
        <v>0</v>
      </c>
    </row>
    <row r="152" spans="1:8" ht="15.75">
      <c r="A152" s="76">
        <v>38925</v>
      </c>
      <c r="B152" s="5">
        <v>2</v>
      </c>
      <c r="C152" s="6" t="s">
        <v>150</v>
      </c>
      <c r="D152" s="5"/>
      <c r="E152" s="7"/>
      <c r="F152" s="75">
        <v>4800</v>
      </c>
      <c r="G152" s="21">
        <f aca="true" t="shared" si="8" ref="G152:G164">F152/10</f>
        <v>480</v>
      </c>
      <c r="H152" s="22">
        <f t="shared" si="7"/>
        <v>40</v>
      </c>
    </row>
    <row r="153" spans="1:8" ht="15.75">
      <c r="A153" s="91"/>
      <c r="B153" s="5">
        <v>1</v>
      </c>
      <c r="C153" s="6" t="s">
        <v>151</v>
      </c>
      <c r="D153" s="5"/>
      <c r="E153" s="7"/>
      <c r="F153" s="75">
        <v>0</v>
      </c>
      <c r="G153" s="21">
        <f t="shared" si="8"/>
        <v>0</v>
      </c>
      <c r="H153" s="22">
        <f t="shared" si="7"/>
        <v>0</v>
      </c>
    </row>
    <row r="154" spans="1:8" ht="15.75">
      <c r="A154" s="76"/>
      <c r="B154" s="5">
        <v>1</v>
      </c>
      <c r="C154" s="6" t="s">
        <v>152</v>
      </c>
      <c r="D154" s="5"/>
      <c r="E154" s="7"/>
      <c r="F154" s="75">
        <v>0</v>
      </c>
      <c r="G154" s="21">
        <f t="shared" si="8"/>
        <v>0</v>
      </c>
      <c r="H154" s="22">
        <f t="shared" si="7"/>
        <v>0</v>
      </c>
    </row>
    <row r="155" spans="1:8" ht="15.75">
      <c r="A155" s="163">
        <v>38966</v>
      </c>
      <c r="B155" s="5">
        <v>1</v>
      </c>
      <c r="C155" s="6" t="s">
        <v>155</v>
      </c>
      <c r="D155" s="7"/>
      <c r="E155" s="7"/>
      <c r="F155" s="75">
        <v>0</v>
      </c>
      <c r="G155" s="21">
        <f t="shared" si="8"/>
        <v>0</v>
      </c>
      <c r="H155" s="22">
        <f t="shared" si="7"/>
        <v>0</v>
      </c>
    </row>
    <row r="156" spans="1:8" ht="15.75">
      <c r="A156" s="163"/>
      <c r="B156" s="5"/>
      <c r="C156" s="6" t="s">
        <v>156</v>
      </c>
      <c r="D156" s="7"/>
      <c r="E156" s="7"/>
      <c r="F156" s="75">
        <v>4560</v>
      </c>
      <c r="G156" s="21">
        <f t="shared" si="8"/>
        <v>456</v>
      </c>
      <c r="H156" s="22">
        <f t="shared" si="7"/>
        <v>38</v>
      </c>
    </row>
    <row r="157" spans="1:8" ht="15.75">
      <c r="A157" s="163">
        <v>38966</v>
      </c>
      <c r="B157" s="5">
        <v>1</v>
      </c>
      <c r="C157" s="6" t="s">
        <v>157</v>
      </c>
      <c r="D157" s="7"/>
      <c r="E157" s="7"/>
      <c r="F157" s="75">
        <v>3860</v>
      </c>
      <c r="G157" s="21">
        <f t="shared" si="8"/>
        <v>386</v>
      </c>
      <c r="H157" s="22">
        <f t="shared" si="7"/>
        <v>32.166666666666664</v>
      </c>
    </row>
    <row r="158" spans="1:8" ht="15.75">
      <c r="A158" s="163"/>
      <c r="B158" s="5">
        <v>1</v>
      </c>
      <c r="C158" s="6" t="s">
        <v>158</v>
      </c>
      <c r="D158" s="32"/>
      <c r="E158" s="32"/>
      <c r="F158" s="75">
        <v>0</v>
      </c>
      <c r="G158" s="21">
        <f t="shared" si="8"/>
        <v>0</v>
      </c>
      <c r="H158" s="22">
        <f t="shared" si="7"/>
        <v>0</v>
      </c>
    </row>
    <row r="159" spans="1:8" ht="15.75">
      <c r="A159" s="163">
        <v>40275</v>
      </c>
      <c r="B159" s="5">
        <v>1</v>
      </c>
      <c r="C159" s="6" t="s">
        <v>159</v>
      </c>
      <c r="D159" s="38" t="s">
        <v>67</v>
      </c>
      <c r="E159" s="38" t="s">
        <v>160</v>
      </c>
      <c r="F159" s="75">
        <v>37300</v>
      </c>
      <c r="G159" s="21">
        <f t="shared" si="8"/>
        <v>3730</v>
      </c>
      <c r="H159" s="22">
        <f t="shared" si="7"/>
        <v>310.8333333333333</v>
      </c>
    </row>
    <row r="160" spans="1:8" ht="15.75">
      <c r="A160" s="163">
        <v>40275</v>
      </c>
      <c r="B160" s="5">
        <v>1</v>
      </c>
      <c r="C160" s="6" t="s">
        <v>42</v>
      </c>
      <c r="D160" s="38" t="s">
        <v>161</v>
      </c>
      <c r="E160" s="38" t="s">
        <v>162</v>
      </c>
      <c r="F160" s="75">
        <v>1549.99</v>
      </c>
      <c r="G160" s="21">
        <f t="shared" si="8"/>
        <v>154.999</v>
      </c>
      <c r="H160" s="22">
        <f t="shared" si="7"/>
        <v>12.916583333333334</v>
      </c>
    </row>
    <row r="161" spans="1:8" ht="15.75">
      <c r="A161" s="163">
        <v>41015</v>
      </c>
      <c r="B161" s="5">
        <v>1</v>
      </c>
      <c r="C161" s="6" t="s">
        <v>40</v>
      </c>
      <c r="D161" s="38" t="s">
        <v>67</v>
      </c>
      <c r="E161" s="32"/>
      <c r="F161" s="75">
        <v>32663.28</v>
      </c>
      <c r="G161" s="21">
        <f t="shared" si="8"/>
        <v>3266.328</v>
      </c>
      <c r="H161" s="22">
        <f t="shared" si="7"/>
        <v>272.194</v>
      </c>
    </row>
    <row r="162" spans="1:8" ht="15.75">
      <c r="A162" s="163">
        <v>41015</v>
      </c>
      <c r="B162" s="5">
        <v>1</v>
      </c>
      <c r="C162" s="6" t="s">
        <v>42</v>
      </c>
      <c r="D162" s="38" t="s">
        <v>163</v>
      </c>
      <c r="E162" s="38"/>
      <c r="F162" s="75">
        <v>2249.24</v>
      </c>
      <c r="G162" s="21">
        <f t="shared" si="8"/>
        <v>224.92399999999998</v>
      </c>
      <c r="H162" s="22">
        <f t="shared" si="7"/>
        <v>18.743666666666666</v>
      </c>
    </row>
    <row r="163" spans="1:8" ht="15">
      <c r="A163" s="163">
        <v>41015</v>
      </c>
      <c r="B163" s="5">
        <v>1</v>
      </c>
      <c r="C163" s="7" t="s">
        <v>120</v>
      </c>
      <c r="D163" s="38" t="s">
        <v>67</v>
      </c>
      <c r="E163" s="38" t="s">
        <v>95</v>
      </c>
      <c r="F163" s="75">
        <v>6769.76</v>
      </c>
      <c r="G163" s="21">
        <f t="shared" si="8"/>
        <v>676.976</v>
      </c>
      <c r="H163" s="22">
        <f t="shared" si="7"/>
        <v>56.41466666666667</v>
      </c>
    </row>
    <row r="164" spans="1:8" ht="15.75" thickBot="1">
      <c r="A164" s="163">
        <v>39393</v>
      </c>
      <c r="B164" s="5">
        <v>1</v>
      </c>
      <c r="C164" s="7" t="s">
        <v>164</v>
      </c>
      <c r="D164" s="38" t="s">
        <v>26</v>
      </c>
      <c r="E164" s="38">
        <v>2420</v>
      </c>
      <c r="F164" s="93">
        <v>24320</v>
      </c>
      <c r="G164" s="51">
        <f t="shared" si="8"/>
        <v>2432</v>
      </c>
      <c r="H164" s="52">
        <f t="shared" si="7"/>
        <v>202.66666666666666</v>
      </c>
    </row>
    <row r="165" spans="1:8" ht="15.75">
      <c r="A165" s="89"/>
      <c r="B165" s="5"/>
      <c r="C165" s="6"/>
      <c r="D165" s="5"/>
      <c r="E165" s="7"/>
      <c r="F165" s="90"/>
      <c r="G165" s="46"/>
      <c r="H165" s="47"/>
    </row>
    <row r="166" spans="1:8" ht="18.75" thickBot="1">
      <c r="A166" s="81"/>
      <c r="B166" s="26"/>
      <c r="C166" s="66" t="s">
        <v>78</v>
      </c>
      <c r="D166" s="26"/>
      <c r="E166" s="26"/>
      <c r="F166" s="64">
        <f>SUM(F141:F165)</f>
        <v>147032.94</v>
      </c>
      <c r="G166" s="64">
        <f>SUM(G141:G165)</f>
        <v>14703.294</v>
      </c>
      <c r="H166" s="65">
        <f>SUM(H141:H165)</f>
        <v>1225.2745</v>
      </c>
    </row>
    <row r="167" spans="1:8" ht="16.5" thickBot="1" thickTop="1">
      <c r="A167" s="82"/>
      <c r="B167" s="10"/>
      <c r="C167" s="10"/>
      <c r="D167" s="10"/>
      <c r="E167" s="10"/>
      <c r="F167" s="67"/>
      <c r="G167" s="67"/>
      <c r="H167" s="68"/>
    </row>
    <row r="168" spans="6:8" ht="15">
      <c r="F168" s="256"/>
      <c r="G168" s="256"/>
      <c r="H168" s="256"/>
    </row>
    <row r="169" spans="6:8" ht="15">
      <c r="F169" s="256"/>
      <c r="G169" s="256"/>
      <c r="H169" s="256"/>
    </row>
    <row r="170" spans="1:8" s="1" customFormat="1" ht="15.75">
      <c r="A170" s="4"/>
      <c r="B170" s="17" t="s">
        <v>184</v>
      </c>
      <c r="C170" s="17"/>
      <c r="D170" s="2"/>
      <c r="E170" s="2"/>
      <c r="F170" s="257"/>
      <c r="G170" s="258"/>
      <c r="H170" s="258"/>
    </row>
    <row r="171" spans="1:8" ht="15.75" thickBot="1">
      <c r="A171" s="3"/>
      <c r="B171" s="3"/>
      <c r="C171" s="3"/>
      <c r="D171" s="3"/>
      <c r="E171" s="3"/>
      <c r="F171" s="259"/>
      <c r="G171" s="256"/>
      <c r="H171" s="256"/>
    </row>
    <row r="172" spans="1:8" ht="19.5" customHeight="1" thickBot="1">
      <c r="A172" s="12" t="s">
        <v>4</v>
      </c>
      <c r="B172" s="13" t="s">
        <v>5</v>
      </c>
      <c r="C172" s="13" t="s">
        <v>6</v>
      </c>
      <c r="D172" s="13" t="s">
        <v>7</v>
      </c>
      <c r="E172" s="13" t="s">
        <v>8</v>
      </c>
      <c r="F172" s="260" t="s">
        <v>9</v>
      </c>
      <c r="G172" s="260" t="s">
        <v>10</v>
      </c>
      <c r="H172" s="261" t="s">
        <v>11</v>
      </c>
    </row>
    <row r="173" spans="1:8" ht="15.75">
      <c r="A173" s="33"/>
      <c r="B173" s="30">
        <v>1</v>
      </c>
      <c r="C173" s="6" t="s">
        <v>167</v>
      </c>
      <c r="D173" s="30" t="s">
        <v>168</v>
      </c>
      <c r="E173" s="85"/>
      <c r="F173" s="276">
        <v>0</v>
      </c>
      <c r="G173" s="21">
        <f>F173/10</f>
        <v>0</v>
      </c>
      <c r="H173" s="22">
        <f>G173/12</f>
        <v>0</v>
      </c>
    </row>
    <row r="174" spans="1:8" ht="15.75">
      <c r="A174" s="33"/>
      <c r="B174" s="30"/>
      <c r="C174" s="6" t="s">
        <v>169</v>
      </c>
      <c r="D174" s="85"/>
      <c r="E174" s="85"/>
      <c r="F174" s="276">
        <v>0</v>
      </c>
      <c r="G174" s="21">
        <f aca="true" t="shared" si="9" ref="G174:G184">F174/10</f>
        <v>0</v>
      </c>
      <c r="H174" s="22">
        <f aca="true" t="shared" si="10" ref="H174:H184">G174/12</f>
        <v>0</v>
      </c>
    </row>
    <row r="175" spans="1:8" ht="15.75">
      <c r="A175" s="63"/>
      <c r="B175" s="25">
        <v>1</v>
      </c>
      <c r="C175" s="6" t="s">
        <v>170</v>
      </c>
      <c r="D175" s="96" t="s">
        <v>183</v>
      </c>
      <c r="E175" s="26"/>
      <c r="F175" s="276">
        <v>0</v>
      </c>
      <c r="G175" s="21">
        <f t="shared" si="9"/>
        <v>0</v>
      </c>
      <c r="H175" s="22">
        <f t="shared" si="10"/>
        <v>0</v>
      </c>
    </row>
    <row r="176" spans="1:8" ht="15.75">
      <c r="A176" s="63">
        <v>38978</v>
      </c>
      <c r="B176" s="25">
        <v>1</v>
      </c>
      <c r="C176" s="6" t="s">
        <v>171</v>
      </c>
      <c r="D176" s="26"/>
      <c r="E176" s="26"/>
      <c r="F176" s="21">
        <v>2668</v>
      </c>
      <c r="G176" s="21">
        <f t="shared" si="9"/>
        <v>266.8</v>
      </c>
      <c r="H176" s="22">
        <f t="shared" si="10"/>
        <v>22.233333333333334</v>
      </c>
    </row>
    <row r="177" spans="1:8" ht="15.75">
      <c r="A177" s="63"/>
      <c r="B177" s="25">
        <v>1</v>
      </c>
      <c r="C177" s="6" t="s">
        <v>172</v>
      </c>
      <c r="D177" s="38" t="s">
        <v>173</v>
      </c>
      <c r="E177" s="32"/>
      <c r="F177" s="21">
        <v>0</v>
      </c>
      <c r="G177" s="21">
        <f t="shared" si="9"/>
        <v>0</v>
      </c>
      <c r="H177" s="22">
        <f t="shared" si="10"/>
        <v>0</v>
      </c>
    </row>
    <row r="178" spans="1:8" ht="15.75">
      <c r="A178" s="63"/>
      <c r="B178" s="25">
        <v>1</v>
      </c>
      <c r="C178" s="6" t="s">
        <v>42</v>
      </c>
      <c r="D178" s="38" t="s">
        <v>174</v>
      </c>
      <c r="E178" s="32"/>
      <c r="F178" s="21">
        <v>0</v>
      </c>
      <c r="G178" s="21">
        <f t="shared" si="9"/>
        <v>0</v>
      </c>
      <c r="H178" s="22">
        <f t="shared" si="10"/>
        <v>0</v>
      </c>
    </row>
    <row r="179" spans="1:8" ht="15.75">
      <c r="A179" s="63">
        <v>40225</v>
      </c>
      <c r="B179" s="25">
        <v>1</v>
      </c>
      <c r="C179" s="6" t="s">
        <v>159</v>
      </c>
      <c r="D179" s="38" t="s">
        <v>175</v>
      </c>
      <c r="E179" s="38" t="s">
        <v>176</v>
      </c>
      <c r="F179" s="21">
        <v>37324.16</v>
      </c>
      <c r="G179" s="21">
        <f t="shared" si="9"/>
        <v>3732.416</v>
      </c>
      <c r="H179" s="22">
        <f t="shared" si="10"/>
        <v>311.0346666666667</v>
      </c>
    </row>
    <row r="180" spans="1:8" ht="15.75">
      <c r="A180" s="63">
        <v>40309</v>
      </c>
      <c r="B180" s="25">
        <v>1</v>
      </c>
      <c r="C180" s="6" t="s">
        <v>177</v>
      </c>
      <c r="D180" s="38" t="s">
        <v>26</v>
      </c>
      <c r="E180" s="38" t="s">
        <v>178</v>
      </c>
      <c r="F180" s="21">
        <v>16117.04</v>
      </c>
      <c r="G180" s="21">
        <f t="shared" si="9"/>
        <v>1611.7040000000002</v>
      </c>
      <c r="H180" s="22">
        <f t="shared" si="10"/>
        <v>134.30866666666668</v>
      </c>
    </row>
    <row r="181" spans="1:8" ht="15.75">
      <c r="A181" s="63"/>
      <c r="B181" s="25">
        <v>1</v>
      </c>
      <c r="C181" s="6" t="s">
        <v>179</v>
      </c>
      <c r="D181" s="25"/>
      <c r="E181" s="26"/>
      <c r="F181" s="21">
        <v>0</v>
      </c>
      <c r="G181" s="21">
        <f t="shared" si="9"/>
        <v>0</v>
      </c>
      <c r="H181" s="22">
        <f t="shared" si="10"/>
        <v>0</v>
      </c>
    </row>
    <row r="182" spans="1:8" ht="15.75">
      <c r="A182" s="63"/>
      <c r="B182" s="25"/>
      <c r="C182" s="6" t="s">
        <v>180</v>
      </c>
      <c r="D182" s="25"/>
      <c r="E182" s="26"/>
      <c r="F182" s="21">
        <v>0</v>
      </c>
      <c r="G182" s="21">
        <f t="shared" si="9"/>
        <v>0</v>
      </c>
      <c r="H182" s="22">
        <f t="shared" si="10"/>
        <v>0</v>
      </c>
    </row>
    <row r="183" spans="1:8" ht="15">
      <c r="A183" s="63"/>
      <c r="B183" s="25">
        <v>2</v>
      </c>
      <c r="C183" s="72" t="s">
        <v>181</v>
      </c>
      <c r="D183" s="25"/>
      <c r="E183" s="26"/>
      <c r="F183" s="21">
        <v>0</v>
      </c>
      <c r="G183" s="21">
        <f t="shared" si="9"/>
        <v>0</v>
      </c>
      <c r="H183" s="22">
        <f t="shared" si="10"/>
        <v>0</v>
      </c>
    </row>
    <row r="184" spans="1:8" ht="16.5" thickBot="1">
      <c r="A184" s="63"/>
      <c r="B184" s="25">
        <v>1</v>
      </c>
      <c r="C184" s="6" t="s">
        <v>182</v>
      </c>
      <c r="D184" s="25"/>
      <c r="E184" s="26"/>
      <c r="F184" s="51">
        <v>0</v>
      </c>
      <c r="G184" s="51">
        <f t="shared" si="9"/>
        <v>0</v>
      </c>
      <c r="H184" s="52">
        <f t="shared" si="10"/>
        <v>0</v>
      </c>
    </row>
    <row r="185" spans="1:8" ht="15.75">
      <c r="A185" s="69"/>
      <c r="B185" s="5"/>
      <c r="C185" s="6"/>
      <c r="D185" s="7"/>
      <c r="E185" s="7"/>
      <c r="F185" s="90"/>
      <c r="G185" s="46"/>
      <c r="H185" s="47"/>
    </row>
    <row r="186" spans="1:8" ht="18.75" thickBot="1">
      <c r="A186" s="48"/>
      <c r="B186" s="25"/>
      <c r="C186" s="66" t="s">
        <v>78</v>
      </c>
      <c r="D186" s="38"/>
      <c r="E186" s="38"/>
      <c r="F186" s="64">
        <f>SUM(F173:F185)</f>
        <v>56109.200000000004</v>
      </c>
      <c r="G186" s="64">
        <f>SUM(G173:G185)</f>
        <v>5610.92</v>
      </c>
      <c r="H186" s="65">
        <f>SUM(H173:H185)</f>
        <v>467.5766666666667</v>
      </c>
    </row>
    <row r="187" spans="1:8" ht="16.5" thickBot="1" thickTop="1">
      <c r="A187" s="49"/>
      <c r="B187" s="50"/>
      <c r="C187" s="9"/>
      <c r="D187" s="50"/>
      <c r="E187" s="50"/>
      <c r="F187" s="67"/>
      <c r="G187" s="67"/>
      <c r="H187" s="68"/>
    </row>
    <row r="188" spans="6:8" ht="15">
      <c r="F188" s="256"/>
      <c r="G188" s="256"/>
      <c r="H188" s="256"/>
    </row>
    <row r="189" spans="6:8" ht="15">
      <c r="F189" s="256"/>
      <c r="G189" s="256"/>
      <c r="H189" s="256"/>
    </row>
    <row r="190" spans="1:8" ht="15.75">
      <c r="A190" s="58"/>
      <c r="B190" s="17" t="s">
        <v>210</v>
      </c>
      <c r="C190" s="17"/>
      <c r="D190" s="59"/>
      <c r="E190" s="61"/>
      <c r="F190" s="62"/>
      <c r="G190" s="56"/>
      <c r="H190" s="56"/>
    </row>
    <row r="191" spans="1:8" ht="16.5" thickBot="1">
      <c r="A191" s="58"/>
      <c r="B191" s="59"/>
      <c r="C191" s="60"/>
      <c r="D191" s="59"/>
      <c r="E191" s="61"/>
      <c r="F191" s="62"/>
      <c r="G191" s="56"/>
      <c r="H191" s="56"/>
    </row>
    <row r="192" spans="1:8" ht="15.75" thickBot="1">
      <c r="A192" s="12" t="s">
        <v>4</v>
      </c>
      <c r="B192" s="13" t="s">
        <v>5</v>
      </c>
      <c r="C192" s="13" t="s">
        <v>6</v>
      </c>
      <c r="D192" s="13" t="s">
        <v>7</v>
      </c>
      <c r="E192" s="13" t="s">
        <v>8</v>
      </c>
      <c r="F192" s="260" t="s">
        <v>9</v>
      </c>
      <c r="G192" s="260" t="s">
        <v>10</v>
      </c>
      <c r="H192" s="261" t="s">
        <v>11</v>
      </c>
    </row>
    <row r="193" spans="1:8" ht="20.25">
      <c r="A193" s="35"/>
      <c r="B193" s="5">
        <v>1</v>
      </c>
      <c r="C193" s="6" t="s">
        <v>185</v>
      </c>
      <c r="D193" s="15"/>
      <c r="E193" s="15"/>
      <c r="F193" s="21">
        <v>0</v>
      </c>
      <c r="G193" s="46">
        <f aca="true" t="shared" si="11" ref="G193:G202">F193/10</f>
        <v>0</v>
      </c>
      <c r="H193" s="47">
        <f aca="true" t="shared" si="12" ref="H193:H213">G193/12</f>
        <v>0</v>
      </c>
    </row>
    <row r="194" spans="1:8" ht="20.25">
      <c r="A194" s="35"/>
      <c r="B194" s="97">
        <v>1</v>
      </c>
      <c r="C194" s="98" t="s">
        <v>186</v>
      </c>
      <c r="D194" s="99"/>
      <c r="E194" s="15"/>
      <c r="F194" s="21">
        <v>0</v>
      </c>
      <c r="G194" s="21">
        <f t="shared" si="11"/>
        <v>0</v>
      </c>
      <c r="H194" s="22">
        <f t="shared" si="12"/>
        <v>0</v>
      </c>
    </row>
    <row r="195" spans="1:8" ht="15.75">
      <c r="A195" s="25"/>
      <c r="B195" s="5">
        <v>1</v>
      </c>
      <c r="C195" s="6" t="s">
        <v>187</v>
      </c>
      <c r="D195" s="5"/>
      <c r="E195" s="5"/>
      <c r="F195" s="21">
        <v>0</v>
      </c>
      <c r="G195" s="21">
        <f t="shared" si="11"/>
        <v>0</v>
      </c>
      <c r="H195" s="22">
        <f t="shared" si="12"/>
        <v>0</v>
      </c>
    </row>
    <row r="196" spans="1:8" ht="15.75">
      <c r="A196" s="25"/>
      <c r="B196" s="100">
        <v>1</v>
      </c>
      <c r="C196" s="101" t="s">
        <v>188</v>
      </c>
      <c r="D196" s="5"/>
      <c r="E196" s="5"/>
      <c r="F196" s="21">
        <v>0</v>
      </c>
      <c r="G196" s="21">
        <f t="shared" si="11"/>
        <v>0</v>
      </c>
      <c r="H196" s="22">
        <f t="shared" si="12"/>
        <v>0</v>
      </c>
    </row>
    <row r="197" spans="1:8" ht="15.75">
      <c r="A197" s="25"/>
      <c r="B197" s="5">
        <v>1</v>
      </c>
      <c r="C197" s="101" t="s">
        <v>189</v>
      </c>
      <c r="D197" s="5"/>
      <c r="E197" s="7"/>
      <c r="F197" s="21">
        <v>0</v>
      </c>
      <c r="G197" s="21">
        <f t="shared" si="11"/>
        <v>0</v>
      </c>
      <c r="H197" s="22">
        <f t="shared" si="12"/>
        <v>0</v>
      </c>
    </row>
    <row r="198" spans="1:8" ht="15.75">
      <c r="A198" s="25"/>
      <c r="B198" s="100">
        <v>2</v>
      </c>
      <c r="C198" s="101" t="s">
        <v>190</v>
      </c>
      <c r="D198" s="5"/>
      <c r="E198" s="7"/>
      <c r="F198" s="21">
        <v>0</v>
      </c>
      <c r="G198" s="21">
        <f t="shared" si="11"/>
        <v>0</v>
      </c>
      <c r="H198" s="22">
        <f t="shared" si="12"/>
        <v>0</v>
      </c>
    </row>
    <row r="199" spans="1:8" ht="15.75">
      <c r="A199" s="25"/>
      <c r="B199" s="100">
        <v>3</v>
      </c>
      <c r="C199" s="101" t="s">
        <v>191</v>
      </c>
      <c r="D199" s="5"/>
      <c r="E199" s="7"/>
      <c r="F199" s="21">
        <v>0</v>
      </c>
      <c r="G199" s="21">
        <f t="shared" si="11"/>
        <v>0</v>
      </c>
      <c r="H199" s="22">
        <f t="shared" si="12"/>
        <v>0</v>
      </c>
    </row>
    <row r="200" spans="1:8" ht="15.75">
      <c r="A200" s="35"/>
      <c r="B200" s="5">
        <v>1</v>
      </c>
      <c r="C200" s="6" t="s">
        <v>192</v>
      </c>
      <c r="D200" s="5"/>
      <c r="E200" s="7"/>
      <c r="F200" s="21">
        <v>0</v>
      </c>
      <c r="G200" s="21">
        <f t="shared" si="11"/>
        <v>0</v>
      </c>
      <c r="H200" s="22">
        <f t="shared" si="12"/>
        <v>0</v>
      </c>
    </row>
    <row r="201" spans="1:8" ht="20.25">
      <c r="A201" s="25"/>
      <c r="B201" s="5">
        <v>2</v>
      </c>
      <c r="C201" s="6" t="s">
        <v>193</v>
      </c>
      <c r="D201" s="99"/>
      <c r="E201" s="15"/>
      <c r="F201" s="21">
        <v>0</v>
      </c>
      <c r="G201" s="21">
        <f t="shared" si="11"/>
        <v>0</v>
      </c>
      <c r="H201" s="22">
        <f t="shared" si="12"/>
        <v>0</v>
      </c>
    </row>
    <row r="202" spans="1:8" ht="15.75">
      <c r="A202" s="35"/>
      <c r="B202" s="5">
        <v>1</v>
      </c>
      <c r="C202" s="6" t="s">
        <v>194</v>
      </c>
      <c r="D202" s="38" t="s">
        <v>13</v>
      </c>
      <c r="E202" s="38" t="s">
        <v>195</v>
      </c>
      <c r="F202" s="21">
        <v>0</v>
      </c>
      <c r="G202" s="21">
        <f t="shared" si="11"/>
        <v>0</v>
      </c>
      <c r="H202" s="22">
        <f t="shared" si="12"/>
        <v>0</v>
      </c>
    </row>
    <row r="203" spans="1:8" ht="15.75">
      <c r="A203" s="35"/>
      <c r="B203" s="5">
        <v>1</v>
      </c>
      <c r="C203" s="6" t="s">
        <v>196</v>
      </c>
      <c r="D203" s="38" t="s">
        <v>12</v>
      </c>
      <c r="E203" s="7" t="s">
        <v>12</v>
      </c>
      <c r="F203" s="21">
        <v>0</v>
      </c>
      <c r="G203" s="21">
        <v>0</v>
      </c>
      <c r="H203" s="22">
        <f t="shared" si="12"/>
        <v>0</v>
      </c>
    </row>
    <row r="204" spans="1:8" ht="15.75">
      <c r="A204" s="35"/>
      <c r="B204" s="5">
        <v>1</v>
      </c>
      <c r="C204" s="6" t="s">
        <v>197</v>
      </c>
      <c r="D204" s="38" t="s">
        <v>67</v>
      </c>
      <c r="E204" s="7"/>
      <c r="F204" s="21">
        <v>0</v>
      </c>
      <c r="G204" s="21">
        <f aca="true" t="shared" si="13" ref="G204:G213">F204/10</f>
        <v>0</v>
      </c>
      <c r="H204" s="22">
        <f t="shared" si="12"/>
        <v>0</v>
      </c>
    </row>
    <row r="205" spans="1:8" ht="15.75">
      <c r="A205" s="92">
        <v>40265</v>
      </c>
      <c r="B205" s="5">
        <v>1</v>
      </c>
      <c r="C205" s="6" t="s">
        <v>198</v>
      </c>
      <c r="D205" s="38" t="s">
        <v>26</v>
      </c>
      <c r="E205" s="7"/>
      <c r="F205" s="21">
        <v>16117.04</v>
      </c>
      <c r="G205" s="21">
        <f t="shared" si="13"/>
        <v>1611.7040000000002</v>
      </c>
      <c r="H205" s="22">
        <f t="shared" si="12"/>
        <v>134.30866666666668</v>
      </c>
    </row>
    <row r="206" spans="1:8" ht="15.75">
      <c r="A206" s="92"/>
      <c r="B206" s="5">
        <v>1</v>
      </c>
      <c r="C206" s="6" t="s">
        <v>199</v>
      </c>
      <c r="D206" s="38"/>
      <c r="E206" s="7"/>
      <c r="F206" s="21">
        <v>0</v>
      </c>
      <c r="G206" s="21">
        <f t="shared" si="13"/>
        <v>0</v>
      </c>
      <c r="H206" s="22">
        <f t="shared" si="12"/>
        <v>0</v>
      </c>
    </row>
    <row r="207" spans="1:8" ht="15.75">
      <c r="A207" s="92"/>
      <c r="B207" s="5">
        <v>3</v>
      </c>
      <c r="C207" s="101" t="s">
        <v>200</v>
      </c>
      <c r="D207" s="38" t="s">
        <v>12</v>
      </c>
      <c r="E207" s="7"/>
      <c r="F207" s="21">
        <v>0</v>
      </c>
      <c r="G207" s="21">
        <f t="shared" si="13"/>
        <v>0</v>
      </c>
      <c r="H207" s="22">
        <f t="shared" si="12"/>
        <v>0</v>
      </c>
    </row>
    <row r="208" spans="1:8" ht="15.75">
      <c r="A208" s="92"/>
      <c r="B208" s="5">
        <v>1</v>
      </c>
      <c r="C208" s="101" t="s">
        <v>201</v>
      </c>
      <c r="D208" s="38" t="s">
        <v>12</v>
      </c>
      <c r="E208" s="7"/>
      <c r="F208" s="21">
        <v>0</v>
      </c>
      <c r="G208" s="21">
        <f t="shared" si="13"/>
        <v>0</v>
      </c>
      <c r="H208" s="22">
        <f t="shared" si="12"/>
        <v>0</v>
      </c>
    </row>
    <row r="209" spans="1:8" ht="15.75">
      <c r="A209" s="92"/>
      <c r="B209" s="100">
        <v>1</v>
      </c>
      <c r="C209" s="101" t="s">
        <v>202</v>
      </c>
      <c r="D209" s="38" t="s">
        <v>203</v>
      </c>
      <c r="E209" s="5"/>
      <c r="F209" s="21">
        <v>0</v>
      </c>
      <c r="G209" s="21">
        <f t="shared" si="13"/>
        <v>0</v>
      </c>
      <c r="H209" s="22">
        <f t="shared" si="12"/>
        <v>0</v>
      </c>
    </row>
    <row r="210" spans="1:8" ht="15.75">
      <c r="A210" s="92"/>
      <c r="B210" s="100">
        <v>1</v>
      </c>
      <c r="C210" s="102" t="s">
        <v>204</v>
      </c>
      <c r="D210" s="38" t="s">
        <v>205</v>
      </c>
      <c r="E210" s="72"/>
      <c r="F210" s="21">
        <v>0</v>
      </c>
      <c r="G210" s="21">
        <f t="shared" si="13"/>
        <v>0</v>
      </c>
      <c r="H210" s="22">
        <f t="shared" si="12"/>
        <v>0</v>
      </c>
    </row>
    <row r="211" spans="1:8" ht="15.75">
      <c r="A211" s="92">
        <v>40227</v>
      </c>
      <c r="B211" s="100">
        <v>1</v>
      </c>
      <c r="C211" s="102" t="s">
        <v>206</v>
      </c>
      <c r="D211" s="38" t="s">
        <v>207</v>
      </c>
      <c r="E211" s="72"/>
      <c r="F211" s="75">
        <v>16500</v>
      </c>
      <c r="G211" s="21">
        <f t="shared" si="13"/>
        <v>1650</v>
      </c>
      <c r="H211" s="22">
        <f t="shared" si="12"/>
        <v>137.5</v>
      </c>
    </row>
    <row r="212" spans="1:8" ht="15">
      <c r="A212" s="92"/>
      <c r="B212" s="100">
        <v>1</v>
      </c>
      <c r="C212" s="103" t="s">
        <v>208</v>
      </c>
      <c r="D212" s="5"/>
      <c r="E212" s="72"/>
      <c r="F212" s="277">
        <v>0</v>
      </c>
      <c r="G212" s="21">
        <f t="shared" si="13"/>
        <v>0</v>
      </c>
      <c r="H212" s="22">
        <f t="shared" si="12"/>
        <v>0</v>
      </c>
    </row>
    <row r="213" spans="1:8" ht="15.75" thickBot="1">
      <c r="A213" s="35"/>
      <c r="B213" s="100">
        <v>1</v>
      </c>
      <c r="C213" s="103" t="s">
        <v>209</v>
      </c>
      <c r="D213" s="5"/>
      <c r="E213" s="72"/>
      <c r="F213" s="278">
        <v>0</v>
      </c>
      <c r="G213" s="51">
        <f t="shared" si="13"/>
        <v>0</v>
      </c>
      <c r="H213" s="52">
        <f t="shared" si="12"/>
        <v>0</v>
      </c>
    </row>
    <row r="214" spans="1:8" ht="15.75">
      <c r="A214" s="89"/>
      <c r="B214" s="5"/>
      <c r="C214" s="6"/>
      <c r="D214" s="5"/>
      <c r="E214" s="7"/>
      <c r="F214" s="90"/>
      <c r="G214" s="46"/>
      <c r="H214" s="47"/>
    </row>
    <row r="215" spans="1:8" ht="18.75" thickBot="1">
      <c r="A215" s="81"/>
      <c r="B215" s="26"/>
      <c r="C215" s="66" t="s">
        <v>78</v>
      </c>
      <c r="D215" s="26"/>
      <c r="E215" s="26"/>
      <c r="F215" s="64">
        <f>SUM(F193:F214)</f>
        <v>32617.04</v>
      </c>
      <c r="G215" s="64">
        <f>SUM(G193:G214)</f>
        <v>3261.704</v>
      </c>
      <c r="H215" s="65">
        <f>SUM(H193:H214)</f>
        <v>271.8086666666667</v>
      </c>
    </row>
    <row r="216" spans="1:8" ht="16.5" thickBot="1" thickTop="1">
      <c r="A216" s="82"/>
      <c r="B216" s="10"/>
      <c r="C216" s="10"/>
      <c r="D216" s="10"/>
      <c r="E216" s="10"/>
      <c r="F216" s="67"/>
      <c r="G216" s="67"/>
      <c r="H216" s="68"/>
    </row>
    <row r="217" spans="6:8" ht="15">
      <c r="F217" s="256"/>
      <c r="G217" s="256"/>
      <c r="H217" s="256"/>
    </row>
    <row r="218" spans="6:8" ht="15">
      <c r="F218" s="256"/>
      <c r="G218" s="256"/>
      <c r="H218" s="256"/>
    </row>
    <row r="219" spans="6:8" ht="15">
      <c r="F219" s="256"/>
      <c r="G219" s="256"/>
      <c r="H219" s="256"/>
    </row>
    <row r="220" spans="1:8" ht="15.75">
      <c r="A220" s="58"/>
      <c r="B220" s="17" t="s">
        <v>211</v>
      </c>
      <c r="C220" s="17"/>
      <c r="D220" s="59"/>
      <c r="E220" s="61"/>
      <c r="F220" s="62"/>
      <c r="G220" s="56"/>
      <c r="H220" s="56"/>
    </row>
    <row r="221" spans="1:8" ht="16.5" thickBot="1">
      <c r="A221" s="58"/>
      <c r="B221" s="59"/>
      <c r="C221" s="60"/>
      <c r="D221" s="59"/>
      <c r="E221" s="61"/>
      <c r="F221" s="62"/>
      <c r="G221" s="56"/>
      <c r="H221" s="56"/>
    </row>
    <row r="222" spans="1:8" ht="15.75" thickBot="1">
      <c r="A222" s="12" t="s">
        <v>4</v>
      </c>
      <c r="B222" s="13" t="s">
        <v>5</v>
      </c>
      <c r="C222" s="13" t="s">
        <v>6</v>
      </c>
      <c r="D222" s="13" t="s">
        <v>7</v>
      </c>
      <c r="E222" s="13" t="s">
        <v>8</v>
      </c>
      <c r="F222" s="260" t="s">
        <v>9</v>
      </c>
      <c r="G222" s="260" t="s">
        <v>10</v>
      </c>
      <c r="H222" s="261" t="s">
        <v>11</v>
      </c>
    </row>
    <row r="223" spans="1:8" ht="15.75">
      <c r="A223" s="128" t="s">
        <v>12</v>
      </c>
      <c r="B223" s="5" t="s">
        <v>12</v>
      </c>
      <c r="C223" s="6" t="s">
        <v>12</v>
      </c>
      <c r="D223" s="7"/>
      <c r="E223" s="7"/>
      <c r="F223" s="44">
        <v>0</v>
      </c>
      <c r="G223" s="44">
        <v>0</v>
      </c>
      <c r="H223" s="47">
        <v>0</v>
      </c>
    </row>
    <row r="224" spans="1:8" ht="15.75">
      <c r="A224" s="84">
        <v>34198</v>
      </c>
      <c r="B224" s="100">
        <v>1</v>
      </c>
      <c r="C224" s="101" t="s">
        <v>212</v>
      </c>
      <c r="D224" s="7"/>
      <c r="E224" s="7"/>
      <c r="F224" s="111">
        <v>0</v>
      </c>
      <c r="G224" s="109">
        <v>0</v>
      </c>
      <c r="H224" s="22">
        <f>G224/12</f>
        <v>0</v>
      </c>
    </row>
    <row r="225" spans="1:8" ht="15.75">
      <c r="A225" s="84"/>
      <c r="B225" s="100"/>
      <c r="C225" s="101" t="s">
        <v>213</v>
      </c>
      <c r="D225" s="7"/>
      <c r="E225" s="18" t="s">
        <v>231</v>
      </c>
      <c r="F225" s="44" t="s">
        <v>232</v>
      </c>
      <c r="G225" s="21">
        <v>587.5</v>
      </c>
      <c r="H225" s="22">
        <v>0</v>
      </c>
    </row>
    <row r="226" spans="1:8" ht="15.75">
      <c r="A226" s="84">
        <v>39948</v>
      </c>
      <c r="B226" s="100">
        <v>1</v>
      </c>
      <c r="C226" s="101" t="s">
        <v>214</v>
      </c>
      <c r="D226" s="5"/>
      <c r="E226" s="7"/>
      <c r="F226" s="44">
        <v>0</v>
      </c>
      <c r="G226" s="44">
        <f>F226/10</f>
        <v>0</v>
      </c>
      <c r="H226" s="22">
        <f aca="true" t="shared" si="14" ref="H226:H273">G226/12</f>
        <v>0</v>
      </c>
    </row>
    <row r="227" spans="1:8" ht="15.75">
      <c r="A227" s="84"/>
      <c r="B227" s="100"/>
      <c r="C227" s="101" t="s">
        <v>213</v>
      </c>
      <c r="D227" s="5"/>
      <c r="E227" s="7"/>
      <c r="F227" s="44">
        <v>6844</v>
      </c>
      <c r="G227" s="44">
        <f aca="true" t="shared" si="15" ref="G227:G273">F227/10</f>
        <v>684.4</v>
      </c>
      <c r="H227" s="22">
        <f t="shared" si="14"/>
        <v>57.03333333333333</v>
      </c>
    </row>
    <row r="228" spans="1:8" ht="15.75">
      <c r="A228" s="84">
        <v>38608</v>
      </c>
      <c r="B228" s="100">
        <v>1</v>
      </c>
      <c r="C228" s="101" t="s">
        <v>215</v>
      </c>
      <c r="D228" s="7"/>
      <c r="E228" s="7"/>
      <c r="F228" s="44">
        <v>3958</v>
      </c>
      <c r="G228" s="44">
        <f t="shared" si="15"/>
        <v>395.8</v>
      </c>
      <c r="H228" s="22">
        <f t="shared" si="14"/>
        <v>32.983333333333334</v>
      </c>
    </row>
    <row r="229" spans="1:8" ht="15.75">
      <c r="A229" s="127"/>
      <c r="B229" s="108">
        <v>1</v>
      </c>
      <c r="C229" s="6" t="s">
        <v>216</v>
      </c>
      <c r="D229" s="26"/>
      <c r="E229" s="26"/>
      <c r="F229" s="44">
        <v>0</v>
      </c>
      <c r="G229" s="44">
        <f t="shared" si="15"/>
        <v>0</v>
      </c>
      <c r="H229" s="22">
        <f t="shared" si="14"/>
        <v>0</v>
      </c>
    </row>
    <row r="230" spans="1:8" ht="15.75">
      <c r="A230" s="84"/>
      <c r="B230" s="5">
        <v>4</v>
      </c>
      <c r="C230" s="6" t="s">
        <v>217</v>
      </c>
      <c r="D230" s="7" t="s">
        <v>12</v>
      </c>
      <c r="E230" s="7"/>
      <c r="F230" s="44">
        <v>0</v>
      </c>
      <c r="G230" s="44">
        <f t="shared" si="15"/>
        <v>0</v>
      </c>
      <c r="H230" s="22">
        <f t="shared" si="14"/>
        <v>0</v>
      </c>
    </row>
    <row r="231" spans="1:8" ht="15.75">
      <c r="A231" s="84">
        <v>35964</v>
      </c>
      <c r="B231" s="5">
        <v>4</v>
      </c>
      <c r="C231" s="6" t="s">
        <v>218</v>
      </c>
      <c r="D231" s="7"/>
      <c r="E231" s="7"/>
      <c r="F231" s="44">
        <v>2150</v>
      </c>
      <c r="G231" s="44">
        <f t="shared" si="15"/>
        <v>215</v>
      </c>
      <c r="H231" s="22">
        <f t="shared" si="14"/>
        <v>17.916666666666668</v>
      </c>
    </row>
    <row r="232" spans="1:8" ht="15.75">
      <c r="A232" s="84">
        <v>36011</v>
      </c>
      <c r="B232" s="5">
        <v>1</v>
      </c>
      <c r="C232" s="6" t="s">
        <v>219</v>
      </c>
      <c r="D232" s="5"/>
      <c r="E232" s="7"/>
      <c r="F232" s="44">
        <v>225</v>
      </c>
      <c r="G232" s="44">
        <f t="shared" si="15"/>
        <v>22.5</v>
      </c>
      <c r="H232" s="22">
        <f t="shared" si="14"/>
        <v>1.875</v>
      </c>
    </row>
    <row r="233" spans="1:8" ht="15.75">
      <c r="A233" s="84"/>
      <c r="B233" s="5">
        <v>2</v>
      </c>
      <c r="C233" s="6" t="s">
        <v>233</v>
      </c>
      <c r="D233" s="5"/>
      <c r="E233" s="7"/>
      <c r="F233" s="44">
        <v>0</v>
      </c>
      <c r="G233" s="44">
        <f t="shared" si="15"/>
        <v>0</v>
      </c>
      <c r="H233" s="22">
        <f t="shared" si="14"/>
        <v>0</v>
      </c>
    </row>
    <row r="234" spans="1:8" ht="15.75">
      <c r="A234" s="84"/>
      <c r="B234" s="100">
        <v>1</v>
      </c>
      <c r="C234" s="101" t="s">
        <v>220</v>
      </c>
      <c r="D234" s="5"/>
      <c r="E234" s="7"/>
      <c r="F234" s="44">
        <v>0</v>
      </c>
      <c r="G234" s="44">
        <f t="shared" si="15"/>
        <v>0</v>
      </c>
      <c r="H234" s="22">
        <f t="shared" si="14"/>
        <v>0</v>
      </c>
    </row>
    <row r="235" spans="1:8" ht="15.75">
      <c r="A235" s="84"/>
      <c r="B235" s="100"/>
      <c r="C235" s="101" t="s">
        <v>221</v>
      </c>
      <c r="D235" s="7"/>
      <c r="E235" s="838" t="s">
        <v>95</v>
      </c>
      <c r="F235" s="44">
        <v>0</v>
      </c>
      <c r="G235" s="44">
        <f t="shared" si="15"/>
        <v>0</v>
      </c>
      <c r="H235" s="22">
        <f t="shared" si="14"/>
        <v>0</v>
      </c>
    </row>
    <row r="236" spans="1:8" ht="15.75">
      <c r="A236" s="84"/>
      <c r="B236" s="100">
        <v>1</v>
      </c>
      <c r="C236" s="101" t="s">
        <v>222</v>
      </c>
      <c r="D236" s="5" t="s">
        <v>67</v>
      </c>
      <c r="E236" s="838"/>
      <c r="F236" s="44">
        <v>0</v>
      </c>
      <c r="G236" s="44">
        <f t="shared" si="15"/>
        <v>0</v>
      </c>
      <c r="H236" s="22">
        <f t="shared" si="14"/>
        <v>0</v>
      </c>
    </row>
    <row r="237" spans="1:8" ht="15.75">
      <c r="A237" s="84"/>
      <c r="B237" s="100">
        <v>1</v>
      </c>
      <c r="C237" s="101" t="s">
        <v>223</v>
      </c>
      <c r="D237" s="7"/>
      <c r="E237" s="7"/>
      <c r="F237" s="44">
        <v>0</v>
      </c>
      <c r="G237" s="44">
        <f t="shared" si="15"/>
        <v>0</v>
      </c>
      <c r="H237" s="22">
        <f t="shared" si="14"/>
        <v>0</v>
      </c>
    </row>
    <row r="238" spans="1:8" ht="15.75">
      <c r="A238" s="84"/>
      <c r="B238" s="100">
        <v>2</v>
      </c>
      <c r="C238" s="101" t="s">
        <v>224</v>
      </c>
      <c r="D238" s="7"/>
      <c r="E238" s="7"/>
      <c r="F238" s="44">
        <v>0</v>
      </c>
      <c r="G238" s="44">
        <f t="shared" si="15"/>
        <v>0</v>
      </c>
      <c r="H238" s="22">
        <f t="shared" si="14"/>
        <v>0</v>
      </c>
    </row>
    <row r="239" spans="1:8" ht="15.75">
      <c r="A239" s="84"/>
      <c r="B239" s="100">
        <v>1</v>
      </c>
      <c r="C239" s="101" t="s">
        <v>222</v>
      </c>
      <c r="D239" s="5" t="s">
        <v>67</v>
      </c>
      <c r="E239" s="5" t="s">
        <v>95</v>
      </c>
      <c r="F239" s="44">
        <v>0</v>
      </c>
      <c r="G239" s="44">
        <f t="shared" si="15"/>
        <v>0</v>
      </c>
      <c r="H239" s="22">
        <f t="shared" si="14"/>
        <v>0</v>
      </c>
    </row>
    <row r="240" spans="1:8" ht="15.75">
      <c r="A240" s="84"/>
      <c r="B240" s="100">
        <v>1</v>
      </c>
      <c r="C240" s="101" t="s">
        <v>225</v>
      </c>
      <c r="D240" s="5" t="s">
        <v>67</v>
      </c>
      <c r="E240" s="7"/>
      <c r="F240" s="44">
        <v>0</v>
      </c>
      <c r="G240" s="44">
        <f t="shared" si="15"/>
        <v>0</v>
      </c>
      <c r="H240" s="22">
        <f t="shared" si="14"/>
        <v>0</v>
      </c>
    </row>
    <row r="241" spans="1:8" ht="15.75">
      <c r="A241" s="84"/>
      <c r="B241" s="100">
        <v>1</v>
      </c>
      <c r="C241" s="101" t="s">
        <v>226</v>
      </c>
      <c r="D241" s="5" t="s">
        <v>227</v>
      </c>
      <c r="E241" s="7"/>
      <c r="F241" s="44">
        <v>0</v>
      </c>
      <c r="G241" s="44">
        <f t="shared" si="15"/>
        <v>0</v>
      </c>
      <c r="H241" s="22">
        <f t="shared" si="14"/>
        <v>0</v>
      </c>
    </row>
    <row r="242" spans="1:8" ht="15.75">
      <c r="A242" s="84"/>
      <c r="B242" s="100">
        <v>1</v>
      </c>
      <c r="C242" s="101" t="s">
        <v>228</v>
      </c>
      <c r="D242" s="7"/>
      <c r="E242" s="7"/>
      <c r="F242" s="44">
        <v>0</v>
      </c>
      <c r="G242" s="44">
        <f t="shared" si="15"/>
        <v>0</v>
      </c>
      <c r="H242" s="22">
        <f t="shared" si="14"/>
        <v>0</v>
      </c>
    </row>
    <row r="243" spans="1:8" ht="15.75">
      <c r="A243" s="84"/>
      <c r="B243" s="100">
        <v>1</v>
      </c>
      <c r="C243" s="101" t="s">
        <v>229</v>
      </c>
      <c r="D243" s="7"/>
      <c r="E243" s="7"/>
      <c r="F243" s="44">
        <v>0</v>
      </c>
      <c r="G243" s="44">
        <f t="shared" si="15"/>
        <v>0</v>
      </c>
      <c r="H243" s="22">
        <f t="shared" si="14"/>
        <v>0</v>
      </c>
    </row>
    <row r="244" spans="1:8" ht="15.75">
      <c r="A244" s="84"/>
      <c r="B244" s="100">
        <v>1</v>
      </c>
      <c r="C244" s="101" t="s">
        <v>230</v>
      </c>
      <c r="D244" s="7"/>
      <c r="E244" s="7"/>
      <c r="F244" s="44">
        <v>0</v>
      </c>
      <c r="G244" s="44">
        <f t="shared" si="15"/>
        <v>0</v>
      </c>
      <c r="H244" s="22">
        <f t="shared" si="14"/>
        <v>0</v>
      </c>
    </row>
    <row r="245" spans="1:8" ht="15.75">
      <c r="A245" s="92">
        <v>39128</v>
      </c>
      <c r="B245" s="100">
        <v>1</v>
      </c>
      <c r="C245" s="101" t="s">
        <v>234</v>
      </c>
      <c r="D245" s="38" t="s">
        <v>117</v>
      </c>
      <c r="E245" s="38" t="s">
        <v>144</v>
      </c>
      <c r="F245" s="44">
        <v>0</v>
      </c>
      <c r="G245" s="44">
        <f t="shared" si="15"/>
        <v>0</v>
      </c>
      <c r="H245" s="22">
        <f t="shared" si="14"/>
        <v>0</v>
      </c>
    </row>
    <row r="246" spans="1:8" ht="15.75">
      <c r="A246" s="92">
        <v>40375</v>
      </c>
      <c r="B246" s="100">
        <v>1</v>
      </c>
      <c r="C246" s="112" t="s">
        <v>235</v>
      </c>
      <c r="D246" s="32"/>
      <c r="E246" s="32"/>
      <c r="F246" s="262">
        <v>4118</v>
      </c>
      <c r="G246" s="44">
        <f t="shared" si="15"/>
        <v>411.8</v>
      </c>
      <c r="H246" s="22">
        <f t="shared" si="14"/>
        <v>34.31666666666667</v>
      </c>
    </row>
    <row r="247" spans="1:8" ht="15.75">
      <c r="A247" s="92">
        <v>39169</v>
      </c>
      <c r="B247" s="100">
        <v>1</v>
      </c>
      <c r="C247" s="101" t="s">
        <v>145</v>
      </c>
      <c r="D247" s="38" t="s">
        <v>236</v>
      </c>
      <c r="E247" s="38" t="s">
        <v>237</v>
      </c>
      <c r="F247" s="21">
        <v>4176</v>
      </c>
      <c r="G247" s="44">
        <f t="shared" si="15"/>
        <v>417.6</v>
      </c>
      <c r="H247" s="22">
        <f t="shared" si="14"/>
        <v>34.800000000000004</v>
      </c>
    </row>
    <row r="248" spans="1:8" ht="15.75">
      <c r="A248" s="92">
        <v>39276</v>
      </c>
      <c r="B248" s="100">
        <v>1</v>
      </c>
      <c r="C248" s="101" t="s">
        <v>238</v>
      </c>
      <c r="D248" s="38"/>
      <c r="E248" s="32"/>
      <c r="F248" s="21">
        <v>2552</v>
      </c>
      <c r="G248" s="44">
        <f t="shared" si="15"/>
        <v>255.2</v>
      </c>
      <c r="H248" s="22">
        <f t="shared" si="14"/>
        <v>21.266666666666666</v>
      </c>
    </row>
    <row r="249" spans="1:8" ht="15.75">
      <c r="A249" s="92">
        <v>40375</v>
      </c>
      <c r="B249" s="100">
        <v>1</v>
      </c>
      <c r="C249" s="101" t="s">
        <v>239</v>
      </c>
      <c r="D249" s="38"/>
      <c r="E249" s="32"/>
      <c r="F249" s="21">
        <v>4118</v>
      </c>
      <c r="G249" s="44">
        <f t="shared" si="15"/>
        <v>411.8</v>
      </c>
      <c r="H249" s="22">
        <f t="shared" si="14"/>
        <v>34.31666666666667</v>
      </c>
    </row>
    <row r="250" spans="1:8" ht="15.75">
      <c r="A250" s="92">
        <v>39948</v>
      </c>
      <c r="B250" s="100">
        <v>1</v>
      </c>
      <c r="C250" s="112" t="s">
        <v>240</v>
      </c>
      <c r="D250" s="32"/>
      <c r="E250" s="32"/>
      <c r="F250" s="21">
        <v>6844</v>
      </c>
      <c r="G250" s="44">
        <f t="shared" si="15"/>
        <v>684.4</v>
      </c>
      <c r="H250" s="22">
        <f t="shared" si="14"/>
        <v>57.03333333333333</v>
      </c>
    </row>
    <row r="251" spans="1:8" ht="15.75">
      <c r="A251" s="92">
        <v>40241</v>
      </c>
      <c r="B251" s="100">
        <v>1</v>
      </c>
      <c r="C251" s="112" t="s">
        <v>42</v>
      </c>
      <c r="D251" s="38" t="s">
        <v>163</v>
      </c>
      <c r="E251" s="38" t="s">
        <v>241</v>
      </c>
      <c r="F251" s="21">
        <v>3712</v>
      </c>
      <c r="G251" s="44">
        <f t="shared" si="15"/>
        <v>371.2</v>
      </c>
      <c r="H251" s="22">
        <f t="shared" si="14"/>
        <v>30.933333333333334</v>
      </c>
    </row>
    <row r="252" spans="1:8" ht="15.75">
      <c r="A252" s="92">
        <v>41113</v>
      </c>
      <c r="B252" s="100">
        <v>1</v>
      </c>
      <c r="C252" s="112" t="s">
        <v>40</v>
      </c>
      <c r="D252" s="38" t="s">
        <v>34</v>
      </c>
      <c r="E252" s="38" t="s">
        <v>242</v>
      </c>
      <c r="F252" s="44">
        <v>0</v>
      </c>
      <c r="G252" s="44">
        <f t="shared" si="15"/>
        <v>0</v>
      </c>
      <c r="H252" s="22">
        <f t="shared" si="14"/>
        <v>0</v>
      </c>
    </row>
    <row r="253" spans="1:8" ht="15.75">
      <c r="A253" s="92"/>
      <c r="B253" s="100">
        <v>1</v>
      </c>
      <c r="C253" s="112" t="s">
        <v>243</v>
      </c>
      <c r="D253" s="38" t="s">
        <v>244</v>
      </c>
      <c r="E253" s="32"/>
      <c r="F253" s="44">
        <v>0</v>
      </c>
      <c r="G253" s="44">
        <f t="shared" si="15"/>
        <v>0</v>
      </c>
      <c r="H253" s="22">
        <f t="shared" si="14"/>
        <v>0</v>
      </c>
    </row>
    <row r="254" spans="1:8" ht="15.75">
      <c r="A254" s="92"/>
      <c r="B254" s="100">
        <v>1</v>
      </c>
      <c r="C254" s="112" t="s">
        <v>245</v>
      </c>
      <c r="D254" s="38" t="s">
        <v>246</v>
      </c>
      <c r="E254" s="32"/>
      <c r="F254" s="44">
        <v>0</v>
      </c>
      <c r="G254" s="44">
        <f t="shared" si="15"/>
        <v>0</v>
      </c>
      <c r="H254" s="22">
        <f t="shared" si="14"/>
        <v>0</v>
      </c>
    </row>
    <row r="255" spans="1:8" ht="15.75">
      <c r="A255" s="92">
        <v>41015</v>
      </c>
      <c r="B255" s="100">
        <v>1</v>
      </c>
      <c r="C255" s="112" t="s">
        <v>177</v>
      </c>
      <c r="D255" s="38" t="s">
        <v>26</v>
      </c>
      <c r="E255" s="38" t="s">
        <v>247</v>
      </c>
      <c r="F255" s="21">
        <v>15898.96</v>
      </c>
      <c r="G255" s="44">
        <f t="shared" si="15"/>
        <v>1589.896</v>
      </c>
      <c r="H255" s="22">
        <f t="shared" si="14"/>
        <v>132.49133333333333</v>
      </c>
    </row>
    <row r="256" spans="1:8" ht="15.75">
      <c r="A256" s="92">
        <v>41113</v>
      </c>
      <c r="B256" s="100">
        <v>1</v>
      </c>
      <c r="C256" s="112" t="s">
        <v>239</v>
      </c>
      <c r="D256" s="32"/>
      <c r="E256" s="32"/>
      <c r="F256" s="21">
        <v>4477.6</v>
      </c>
      <c r="G256" s="44">
        <f t="shared" si="15"/>
        <v>447.76000000000005</v>
      </c>
      <c r="H256" s="22">
        <f t="shared" si="14"/>
        <v>37.31333333333334</v>
      </c>
    </row>
    <row r="257" spans="1:8" ht="15">
      <c r="A257" s="92">
        <v>41083</v>
      </c>
      <c r="B257" s="100">
        <v>1</v>
      </c>
      <c r="C257" s="113" t="s">
        <v>248</v>
      </c>
      <c r="D257" s="38" t="s">
        <v>249</v>
      </c>
      <c r="E257" s="38" t="s">
        <v>250</v>
      </c>
      <c r="F257" s="21">
        <v>11252</v>
      </c>
      <c r="G257" s="44">
        <f t="shared" si="15"/>
        <v>1125.2</v>
      </c>
      <c r="H257" s="22">
        <f t="shared" si="14"/>
        <v>93.76666666666667</v>
      </c>
    </row>
    <row r="258" spans="1:8" ht="15">
      <c r="A258" s="92">
        <v>41113</v>
      </c>
      <c r="B258" s="100">
        <v>1</v>
      </c>
      <c r="C258" s="113" t="s">
        <v>251</v>
      </c>
      <c r="D258" s="32"/>
      <c r="E258" s="32"/>
      <c r="F258" s="21">
        <v>4930</v>
      </c>
      <c r="G258" s="44">
        <f t="shared" si="15"/>
        <v>493</v>
      </c>
      <c r="H258" s="22">
        <f t="shared" si="14"/>
        <v>41.083333333333336</v>
      </c>
    </row>
    <row r="259" spans="1:8" ht="15">
      <c r="A259" s="92">
        <v>41113</v>
      </c>
      <c r="B259" s="100">
        <v>1</v>
      </c>
      <c r="C259" s="113" t="s">
        <v>42</v>
      </c>
      <c r="D259" s="38" t="s">
        <v>227</v>
      </c>
      <c r="E259" s="32"/>
      <c r="F259" s="21">
        <v>2099.99</v>
      </c>
      <c r="G259" s="44">
        <f t="shared" si="15"/>
        <v>209.99899999999997</v>
      </c>
      <c r="H259" s="22">
        <f t="shared" si="14"/>
        <v>17.499916666666664</v>
      </c>
    </row>
    <row r="260" spans="1:8" ht="15">
      <c r="A260" s="92">
        <v>41113</v>
      </c>
      <c r="B260" s="100">
        <v>1</v>
      </c>
      <c r="C260" s="113" t="s">
        <v>120</v>
      </c>
      <c r="D260" s="38" t="s">
        <v>67</v>
      </c>
      <c r="E260" s="38" t="s">
        <v>95</v>
      </c>
      <c r="F260" s="21">
        <v>6844</v>
      </c>
      <c r="G260" s="44">
        <f t="shared" si="15"/>
        <v>684.4</v>
      </c>
      <c r="H260" s="22">
        <f t="shared" si="14"/>
        <v>57.03333333333333</v>
      </c>
    </row>
    <row r="261" spans="1:8" ht="15">
      <c r="A261" s="92">
        <v>41113</v>
      </c>
      <c r="B261" s="100">
        <v>1</v>
      </c>
      <c r="C261" s="113" t="s">
        <v>40</v>
      </c>
      <c r="D261" s="38" t="s">
        <v>67</v>
      </c>
      <c r="E261" s="32"/>
      <c r="F261" s="21">
        <v>33477.6</v>
      </c>
      <c r="G261" s="44">
        <f t="shared" si="15"/>
        <v>3347.7599999999998</v>
      </c>
      <c r="H261" s="22">
        <f t="shared" si="14"/>
        <v>278.97999999999996</v>
      </c>
    </row>
    <row r="262" spans="1:8" ht="15">
      <c r="A262" s="92">
        <v>41113</v>
      </c>
      <c r="B262" s="100">
        <v>1</v>
      </c>
      <c r="C262" s="113" t="s">
        <v>120</v>
      </c>
      <c r="D262" s="38" t="s">
        <v>67</v>
      </c>
      <c r="E262" s="38" t="s">
        <v>95</v>
      </c>
      <c r="F262" s="21">
        <v>6844</v>
      </c>
      <c r="G262" s="44">
        <f t="shared" si="15"/>
        <v>684.4</v>
      </c>
      <c r="H262" s="22">
        <f t="shared" si="14"/>
        <v>57.03333333333333</v>
      </c>
    </row>
    <row r="263" spans="1:8" ht="15">
      <c r="A263" s="92">
        <v>41073</v>
      </c>
      <c r="B263" s="100">
        <v>1</v>
      </c>
      <c r="C263" s="113" t="s">
        <v>252</v>
      </c>
      <c r="D263" s="7"/>
      <c r="E263" s="7"/>
      <c r="F263" s="21">
        <v>6902</v>
      </c>
      <c r="G263" s="44">
        <f t="shared" si="15"/>
        <v>690.2</v>
      </c>
      <c r="H263" s="22">
        <f t="shared" si="14"/>
        <v>57.51666666666667</v>
      </c>
    </row>
    <row r="264" spans="1:8" ht="15">
      <c r="A264" s="92"/>
      <c r="B264" s="100">
        <v>1</v>
      </c>
      <c r="C264" s="113" t="s">
        <v>253</v>
      </c>
      <c r="D264" s="7"/>
      <c r="E264" s="7"/>
      <c r="F264" s="21">
        <v>0</v>
      </c>
      <c r="G264" s="44">
        <f t="shared" si="15"/>
        <v>0</v>
      </c>
      <c r="H264" s="22">
        <f t="shared" si="14"/>
        <v>0</v>
      </c>
    </row>
    <row r="265" spans="1:8" ht="15">
      <c r="A265" s="92"/>
      <c r="B265" s="100">
        <v>1</v>
      </c>
      <c r="C265" s="114" t="s">
        <v>240</v>
      </c>
      <c r="D265" s="7"/>
      <c r="E265" s="7"/>
      <c r="F265" s="21">
        <v>0</v>
      </c>
      <c r="G265" s="44">
        <f t="shared" si="15"/>
        <v>0</v>
      </c>
      <c r="H265" s="22">
        <f t="shared" si="14"/>
        <v>0</v>
      </c>
    </row>
    <row r="266" spans="1:8" ht="15">
      <c r="A266" s="92"/>
      <c r="B266" s="100">
        <v>1</v>
      </c>
      <c r="C266" s="113" t="s">
        <v>254</v>
      </c>
      <c r="D266" s="7"/>
      <c r="E266" s="7"/>
      <c r="F266" s="21">
        <v>0</v>
      </c>
      <c r="G266" s="44">
        <f t="shared" si="15"/>
        <v>0</v>
      </c>
      <c r="H266" s="22">
        <f t="shared" si="14"/>
        <v>0</v>
      </c>
    </row>
    <row r="267" spans="1:8" ht="15">
      <c r="A267" s="92"/>
      <c r="B267" s="100">
        <v>1</v>
      </c>
      <c r="C267" s="113" t="s">
        <v>255</v>
      </c>
      <c r="D267" s="38" t="s">
        <v>117</v>
      </c>
      <c r="E267" s="38" t="s">
        <v>118</v>
      </c>
      <c r="F267" s="21">
        <v>7452</v>
      </c>
      <c r="G267" s="44">
        <f t="shared" si="15"/>
        <v>745.2</v>
      </c>
      <c r="H267" s="22">
        <f t="shared" si="14"/>
        <v>62.1</v>
      </c>
    </row>
    <row r="268" spans="1:8" ht="15.75">
      <c r="A268" s="92"/>
      <c r="B268" s="25">
        <v>1</v>
      </c>
      <c r="C268" s="6" t="s">
        <v>256</v>
      </c>
      <c r="D268" s="25"/>
      <c r="E268" s="25"/>
      <c r="F268" s="44">
        <v>0</v>
      </c>
      <c r="G268" s="44">
        <f t="shared" si="15"/>
        <v>0</v>
      </c>
      <c r="H268" s="22">
        <f t="shared" si="14"/>
        <v>0</v>
      </c>
    </row>
    <row r="269" spans="1:8" ht="15.75">
      <c r="A269" s="92"/>
      <c r="B269" s="25">
        <v>1</v>
      </c>
      <c r="C269" s="6" t="s">
        <v>257</v>
      </c>
      <c r="D269" s="25" t="s">
        <v>18</v>
      </c>
      <c r="E269" s="25"/>
      <c r="F269" s="44">
        <v>0</v>
      </c>
      <c r="G269" s="44">
        <f t="shared" si="15"/>
        <v>0</v>
      </c>
      <c r="H269" s="22">
        <f t="shared" si="14"/>
        <v>0</v>
      </c>
    </row>
    <row r="270" spans="1:8" ht="15.75">
      <c r="A270" s="92"/>
      <c r="B270" s="25">
        <v>2</v>
      </c>
      <c r="C270" s="6" t="s">
        <v>258</v>
      </c>
      <c r="D270" s="25"/>
      <c r="E270" s="25"/>
      <c r="F270" s="44">
        <v>0</v>
      </c>
      <c r="G270" s="44">
        <f t="shared" si="15"/>
        <v>0</v>
      </c>
      <c r="H270" s="22">
        <f t="shared" si="14"/>
        <v>0</v>
      </c>
    </row>
    <row r="271" spans="1:8" ht="15.75">
      <c r="A271" s="92">
        <v>39448</v>
      </c>
      <c r="B271" s="25">
        <v>1</v>
      </c>
      <c r="C271" s="6" t="s">
        <v>259</v>
      </c>
      <c r="D271" s="25"/>
      <c r="E271" s="25"/>
      <c r="F271" s="44">
        <v>4606.5</v>
      </c>
      <c r="G271" s="44">
        <f t="shared" si="15"/>
        <v>460.65</v>
      </c>
      <c r="H271" s="22">
        <f t="shared" si="14"/>
        <v>38.387499999999996</v>
      </c>
    </row>
    <row r="272" spans="1:8" ht="15.75">
      <c r="A272" s="92"/>
      <c r="B272" s="25">
        <v>1</v>
      </c>
      <c r="C272" s="115" t="s">
        <v>260</v>
      </c>
      <c r="D272" s="25" t="s">
        <v>261</v>
      </c>
      <c r="E272" s="25"/>
      <c r="F272" s="44">
        <v>0</v>
      </c>
      <c r="G272" s="44">
        <f t="shared" si="15"/>
        <v>0</v>
      </c>
      <c r="H272" s="22">
        <f t="shared" si="14"/>
        <v>0</v>
      </c>
    </row>
    <row r="273" spans="1:8" ht="16.5" thickBot="1">
      <c r="A273" s="92">
        <v>39611</v>
      </c>
      <c r="B273" s="25">
        <v>1</v>
      </c>
      <c r="C273" s="115" t="s">
        <v>262</v>
      </c>
      <c r="D273" s="25"/>
      <c r="E273" s="25"/>
      <c r="F273" s="95">
        <v>3614.56</v>
      </c>
      <c r="G273" s="95">
        <f t="shared" si="15"/>
        <v>361.456</v>
      </c>
      <c r="H273" s="52">
        <f t="shared" si="14"/>
        <v>30.121333333333336</v>
      </c>
    </row>
    <row r="274" spans="1:8" ht="15.75">
      <c r="A274" s="84"/>
      <c r="B274" s="100"/>
      <c r="C274" s="101"/>
      <c r="D274" s="7"/>
      <c r="E274" s="7"/>
      <c r="F274" s="45"/>
      <c r="G274" s="45"/>
      <c r="H274" s="47"/>
    </row>
    <row r="275" spans="1:8" ht="18.75" thickBot="1">
      <c r="A275" s="89"/>
      <c r="B275" s="5"/>
      <c r="C275" s="66" t="s">
        <v>78</v>
      </c>
      <c r="D275" s="38"/>
      <c r="E275" s="32"/>
      <c r="F275" s="107">
        <f>SUM(F223:F274)</f>
        <v>147096.21</v>
      </c>
      <c r="G275" s="64">
        <f>SUM(G223:G274)</f>
        <v>15297.121000000001</v>
      </c>
      <c r="H275" s="65">
        <f>SUM(H223:H274)</f>
        <v>1225.8017499999999</v>
      </c>
    </row>
    <row r="276" spans="1:8" ht="16.5" thickBot="1" thickTop="1">
      <c r="A276" s="104"/>
      <c r="B276" s="8"/>
      <c r="C276" s="9"/>
      <c r="D276" s="105"/>
      <c r="E276" s="105"/>
      <c r="F276" s="106"/>
      <c r="G276" s="67"/>
      <c r="H276" s="68"/>
    </row>
    <row r="277" spans="6:8" ht="15">
      <c r="F277" s="256"/>
      <c r="G277" s="256"/>
      <c r="H277" s="256"/>
    </row>
    <row r="278" spans="6:8" ht="15">
      <c r="F278" s="256"/>
      <c r="G278" s="256"/>
      <c r="H278" s="256"/>
    </row>
    <row r="279" spans="6:8" ht="15">
      <c r="F279" s="256"/>
      <c r="G279" s="256"/>
      <c r="H279" s="256"/>
    </row>
    <row r="280" spans="1:8" ht="15.75">
      <c r="A280" s="58"/>
      <c r="B280" s="17" t="s">
        <v>263</v>
      </c>
      <c r="C280" s="17"/>
      <c r="D280" s="59"/>
      <c r="E280" s="61"/>
      <c r="F280" s="62"/>
      <c r="G280" s="56"/>
      <c r="H280" s="56"/>
    </row>
    <row r="281" spans="1:8" ht="16.5" thickBot="1">
      <c r="A281" s="58"/>
      <c r="B281" s="59"/>
      <c r="C281" s="60"/>
      <c r="D281" s="59"/>
      <c r="E281" s="61"/>
      <c r="F281" s="62"/>
      <c r="G281" s="56"/>
      <c r="H281" s="56"/>
    </row>
    <row r="282" spans="1:8" ht="15.75" thickBot="1">
      <c r="A282" s="12" t="s">
        <v>4</v>
      </c>
      <c r="B282" s="13" t="s">
        <v>5</v>
      </c>
      <c r="C282" s="13" t="s">
        <v>6</v>
      </c>
      <c r="D282" s="13" t="s">
        <v>7</v>
      </c>
      <c r="E282" s="13" t="s">
        <v>8</v>
      </c>
      <c r="F282" s="260" t="s">
        <v>9</v>
      </c>
      <c r="G282" s="260" t="s">
        <v>10</v>
      </c>
      <c r="H282" s="261" t="s">
        <v>11</v>
      </c>
    </row>
    <row r="283" spans="1:8" ht="20.25">
      <c r="A283" s="92"/>
      <c r="B283" s="110">
        <v>1</v>
      </c>
      <c r="C283" s="6" t="s">
        <v>264</v>
      </c>
      <c r="D283" s="15"/>
      <c r="E283" s="15"/>
      <c r="F283" s="21">
        <v>0</v>
      </c>
      <c r="G283" s="46">
        <f aca="true" t="shared" si="16" ref="G283:G292">F283/10</f>
        <v>0</v>
      </c>
      <c r="H283" s="47">
        <f aca="true" t="shared" si="17" ref="H283:H303">G283/12</f>
        <v>0</v>
      </c>
    </row>
    <row r="284" spans="1:8" ht="20.25">
      <c r="A284" s="92"/>
      <c r="B284" s="110">
        <v>1</v>
      </c>
      <c r="C284" s="6" t="s">
        <v>265</v>
      </c>
      <c r="D284" s="99"/>
      <c r="E284" s="15"/>
      <c r="F284" s="21">
        <v>0</v>
      </c>
      <c r="G284" s="21">
        <f t="shared" si="16"/>
        <v>0</v>
      </c>
      <c r="H284" s="22">
        <f t="shared" si="17"/>
        <v>0</v>
      </c>
    </row>
    <row r="285" spans="1:8" ht="15.75">
      <c r="A285" s="92"/>
      <c r="B285" s="100">
        <v>1</v>
      </c>
      <c r="C285" s="101" t="s">
        <v>266</v>
      </c>
      <c r="D285" s="110"/>
      <c r="E285" s="110"/>
      <c r="F285" s="21">
        <v>0</v>
      </c>
      <c r="G285" s="21">
        <f t="shared" si="16"/>
        <v>0</v>
      </c>
      <c r="H285" s="22">
        <f t="shared" si="17"/>
        <v>0</v>
      </c>
    </row>
    <row r="286" spans="1:8" ht="15.75">
      <c r="A286" s="92"/>
      <c r="B286" s="110"/>
      <c r="C286" s="101" t="s">
        <v>267</v>
      </c>
      <c r="D286" s="110"/>
      <c r="E286" s="7"/>
      <c r="F286" s="21">
        <v>0</v>
      </c>
      <c r="G286" s="21">
        <f t="shared" si="16"/>
        <v>0</v>
      </c>
      <c r="H286" s="22">
        <f t="shared" si="17"/>
        <v>0</v>
      </c>
    </row>
    <row r="287" spans="1:8" ht="15.75">
      <c r="A287" s="92" t="s">
        <v>12</v>
      </c>
      <c r="B287" s="100">
        <v>1</v>
      </c>
      <c r="C287" s="101" t="s">
        <v>172</v>
      </c>
      <c r="D287" s="110"/>
      <c r="E287" s="7"/>
      <c r="F287" s="21">
        <v>0</v>
      </c>
      <c r="G287" s="21">
        <v>0</v>
      </c>
      <c r="H287" s="22">
        <f t="shared" si="17"/>
        <v>0</v>
      </c>
    </row>
    <row r="288" spans="1:8" ht="15.75">
      <c r="A288" s="92"/>
      <c r="B288" s="100">
        <v>1</v>
      </c>
      <c r="C288" s="101" t="s">
        <v>268</v>
      </c>
      <c r="D288" s="110"/>
      <c r="E288" s="7"/>
      <c r="F288" s="21">
        <v>0</v>
      </c>
      <c r="G288" s="21">
        <f t="shared" si="16"/>
        <v>0</v>
      </c>
      <c r="H288" s="22">
        <f t="shared" si="17"/>
        <v>0</v>
      </c>
    </row>
    <row r="289" spans="1:8" ht="15.75">
      <c r="A289" s="92">
        <v>38947</v>
      </c>
      <c r="B289" s="110">
        <v>1</v>
      </c>
      <c r="C289" s="6" t="s">
        <v>269</v>
      </c>
      <c r="D289" s="38" t="s">
        <v>67</v>
      </c>
      <c r="E289" s="7"/>
      <c r="F289" s="117">
        <v>1653</v>
      </c>
      <c r="G289" s="21">
        <f t="shared" si="16"/>
        <v>165.3</v>
      </c>
      <c r="H289" s="22">
        <f t="shared" si="17"/>
        <v>13.775</v>
      </c>
    </row>
    <row r="290" spans="1:8" ht="15.75">
      <c r="A290" s="92"/>
      <c r="B290" s="110">
        <v>1</v>
      </c>
      <c r="C290" s="6" t="s">
        <v>110</v>
      </c>
      <c r="D290" s="38" t="s">
        <v>270</v>
      </c>
      <c r="E290" s="110" t="s">
        <v>271</v>
      </c>
      <c r="F290" s="21">
        <v>0</v>
      </c>
      <c r="G290" s="21">
        <f t="shared" si="16"/>
        <v>0</v>
      </c>
      <c r="H290" s="22">
        <f t="shared" si="17"/>
        <v>0</v>
      </c>
    </row>
    <row r="291" spans="1:8" ht="15.75">
      <c r="A291" s="92"/>
      <c r="B291" s="110">
        <v>1</v>
      </c>
      <c r="C291" s="6" t="s">
        <v>272</v>
      </c>
      <c r="D291" s="110"/>
      <c r="E291" s="110" t="s">
        <v>273</v>
      </c>
      <c r="F291" s="21">
        <v>0</v>
      </c>
      <c r="G291" s="21">
        <f t="shared" si="16"/>
        <v>0</v>
      </c>
      <c r="H291" s="22">
        <f t="shared" si="17"/>
        <v>0</v>
      </c>
    </row>
    <row r="292" spans="1:8" ht="15.75">
      <c r="A292" s="92"/>
      <c r="B292" s="110">
        <v>1</v>
      </c>
      <c r="C292" s="6" t="s">
        <v>274</v>
      </c>
      <c r="D292" s="110"/>
      <c r="E292" s="7"/>
      <c r="F292" s="21">
        <v>0</v>
      </c>
      <c r="G292" s="21">
        <f t="shared" si="16"/>
        <v>0</v>
      </c>
      <c r="H292" s="22">
        <f t="shared" si="17"/>
        <v>0</v>
      </c>
    </row>
    <row r="293" spans="1:8" ht="15">
      <c r="A293" s="92">
        <v>39535</v>
      </c>
      <c r="B293" s="110">
        <v>1</v>
      </c>
      <c r="C293" s="7" t="s">
        <v>275</v>
      </c>
      <c r="D293" s="38" t="s">
        <v>67</v>
      </c>
      <c r="E293" s="7"/>
      <c r="F293" s="21">
        <v>42920</v>
      </c>
      <c r="G293" s="21">
        <v>0</v>
      </c>
      <c r="H293" s="22">
        <f t="shared" si="17"/>
        <v>0</v>
      </c>
    </row>
    <row r="294" spans="1:8" ht="15.75">
      <c r="A294" s="92"/>
      <c r="B294" s="110">
        <v>1</v>
      </c>
      <c r="C294" s="6" t="s">
        <v>276</v>
      </c>
      <c r="D294" s="110" t="s">
        <v>277</v>
      </c>
      <c r="E294" s="7"/>
      <c r="F294" s="21">
        <v>0</v>
      </c>
      <c r="G294" s="21">
        <f aca="true" t="shared" si="18" ref="G294:G303">F294/10</f>
        <v>0</v>
      </c>
      <c r="H294" s="22">
        <f t="shared" si="17"/>
        <v>0</v>
      </c>
    </row>
    <row r="295" spans="1:8" ht="15.75">
      <c r="A295" s="92"/>
      <c r="B295" s="110">
        <v>1</v>
      </c>
      <c r="C295" s="6" t="s">
        <v>278</v>
      </c>
      <c r="D295" s="110"/>
      <c r="E295" s="7"/>
      <c r="F295" s="21">
        <v>0</v>
      </c>
      <c r="G295" s="21">
        <f t="shared" si="18"/>
        <v>0</v>
      </c>
      <c r="H295" s="22">
        <f t="shared" si="17"/>
        <v>0</v>
      </c>
    </row>
    <row r="296" spans="1:8" ht="15.75">
      <c r="A296" s="92">
        <v>39304</v>
      </c>
      <c r="B296" s="110">
        <v>1</v>
      </c>
      <c r="C296" s="6" t="s">
        <v>279</v>
      </c>
      <c r="D296" s="110"/>
      <c r="E296" s="7"/>
      <c r="F296" s="21">
        <v>7580</v>
      </c>
      <c r="G296" s="21">
        <f t="shared" si="18"/>
        <v>758</v>
      </c>
      <c r="H296" s="22">
        <f t="shared" si="17"/>
        <v>63.166666666666664</v>
      </c>
    </row>
    <row r="297" spans="1:8" ht="15.75">
      <c r="A297" s="92"/>
      <c r="B297" s="110">
        <v>1</v>
      </c>
      <c r="C297" s="6" t="s">
        <v>272</v>
      </c>
      <c r="D297" s="38" t="s">
        <v>280</v>
      </c>
      <c r="E297" s="7"/>
      <c r="F297" s="21">
        <v>0</v>
      </c>
      <c r="G297" s="21">
        <f t="shared" si="18"/>
        <v>0</v>
      </c>
      <c r="H297" s="22">
        <f t="shared" si="17"/>
        <v>0</v>
      </c>
    </row>
    <row r="298" spans="1:8" ht="15">
      <c r="A298" s="92"/>
      <c r="B298" s="110">
        <v>1</v>
      </c>
      <c r="C298" s="7" t="s">
        <v>281</v>
      </c>
      <c r="D298" s="38" t="s">
        <v>26</v>
      </c>
      <c r="E298" s="110">
        <v>2420</v>
      </c>
      <c r="F298" s="21">
        <v>0</v>
      </c>
      <c r="G298" s="21">
        <f t="shared" si="18"/>
        <v>0</v>
      </c>
      <c r="H298" s="22">
        <f t="shared" si="17"/>
        <v>0</v>
      </c>
    </row>
    <row r="299" spans="1:8" ht="15">
      <c r="A299" s="92"/>
      <c r="B299" s="110">
        <v>2</v>
      </c>
      <c r="C299" s="7" t="s">
        <v>42</v>
      </c>
      <c r="D299" s="38" t="s">
        <v>282</v>
      </c>
      <c r="E299" s="7"/>
      <c r="F299" s="21">
        <v>0</v>
      </c>
      <c r="G299" s="21">
        <f t="shared" si="18"/>
        <v>0</v>
      </c>
      <c r="H299" s="22">
        <f t="shared" si="17"/>
        <v>0</v>
      </c>
    </row>
    <row r="300" spans="1:8" ht="15">
      <c r="A300" s="35"/>
      <c r="B300" s="110">
        <v>1</v>
      </c>
      <c r="C300" s="7" t="s">
        <v>283</v>
      </c>
      <c r="D300" s="38"/>
      <c r="E300" s="7"/>
      <c r="F300" s="21">
        <v>0</v>
      </c>
      <c r="G300" s="21">
        <f t="shared" si="18"/>
        <v>0</v>
      </c>
      <c r="H300" s="22">
        <f t="shared" si="17"/>
        <v>0</v>
      </c>
    </row>
    <row r="301" spans="1:8" ht="15">
      <c r="A301" s="35"/>
      <c r="B301" s="110">
        <v>1</v>
      </c>
      <c r="C301" s="7" t="s">
        <v>284</v>
      </c>
      <c r="D301" s="38"/>
      <c r="E301" s="7"/>
      <c r="F301" s="21">
        <v>0</v>
      </c>
      <c r="G301" s="21">
        <f t="shared" si="18"/>
        <v>0</v>
      </c>
      <c r="H301" s="22">
        <f t="shared" si="17"/>
        <v>0</v>
      </c>
    </row>
    <row r="302" spans="1:8" ht="15">
      <c r="A302" s="35"/>
      <c r="B302" s="100">
        <v>1</v>
      </c>
      <c r="C302" s="113" t="s">
        <v>285</v>
      </c>
      <c r="D302" s="38" t="s">
        <v>286</v>
      </c>
      <c r="E302" s="7"/>
      <c r="F302" s="21">
        <v>0</v>
      </c>
      <c r="G302" s="21">
        <f t="shared" si="18"/>
        <v>0</v>
      </c>
      <c r="H302" s="22">
        <f t="shared" si="17"/>
        <v>0</v>
      </c>
    </row>
    <row r="303" spans="1:8" ht="16.5" thickBot="1">
      <c r="A303" s="25"/>
      <c r="B303" s="100">
        <v>1</v>
      </c>
      <c r="C303" s="101" t="s">
        <v>287</v>
      </c>
      <c r="D303" s="110"/>
      <c r="E303" s="7"/>
      <c r="F303" s="51">
        <v>0</v>
      </c>
      <c r="G303" s="51">
        <f t="shared" si="18"/>
        <v>0</v>
      </c>
      <c r="H303" s="52">
        <f t="shared" si="17"/>
        <v>0</v>
      </c>
    </row>
    <row r="304" spans="1:8" ht="15.75">
      <c r="A304" s="89"/>
      <c r="B304" s="110"/>
      <c r="C304" s="6"/>
      <c r="D304" s="110"/>
      <c r="E304" s="7"/>
      <c r="F304" s="90"/>
      <c r="G304" s="46"/>
      <c r="H304" s="47"/>
    </row>
    <row r="305" spans="1:8" ht="18.75" thickBot="1">
      <c r="A305" s="81"/>
      <c r="B305" s="26"/>
      <c r="C305" s="66" t="s">
        <v>78</v>
      </c>
      <c r="D305" s="26"/>
      <c r="E305" s="26"/>
      <c r="F305" s="64">
        <f>SUM(F283:F304)</f>
        <v>52153</v>
      </c>
      <c r="G305" s="64">
        <f>SUM(G283:G304)</f>
        <v>923.3</v>
      </c>
      <c r="H305" s="65">
        <f>SUM(H283:H304)</f>
        <v>76.94166666666666</v>
      </c>
    </row>
    <row r="306" spans="1:8" ht="16.5" thickBot="1" thickTop="1">
      <c r="A306" s="82"/>
      <c r="B306" s="10"/>
      <c r="C306" s="10"/>
      <c r="D306" s="10"/>
      <c r="E306" s="10"/>
      <c r="F306" s="67"/>
      <c r="G306" s="67"/>
      <c r="H306" s="68"/>
    </row>
    <row r="307" spans="6:8" ht="15">
      <c r="F307" s="256"/>
      <c r="G307" s="256"/>
      <c r="H307" s="256"/>
    </row>
    <row r="308" spans="6:8" ht="15">
      <c r="F308" s="256"/>
      <c r="G308" s="256"/>
      <c r="H308" s="256"/>
    </row>
    <row r="309" spans="6:8" ht="15">
      <c r="F309" s="256"/>
      <c r="G309" s="256"/>
      <c r="H309" s="256"/>
    </row>
    <row r="310" spans="6:8" ht="15">
      <c r="F310" s="256"/>
      <c r="G310" s="256"/>
      <c r="H310" s="256"/>
    </row>
    <row r="311" spans="1:8" ht="15.75">
      <c r="A311" s="58"/>
      <c r="B311" s="17" t="s">
        <v>288</v>
      </c>
      <c r="C311" s="17"/>
      <c r="D311" s="59"/>
      <c r="E311" s="61"/>
      <c r="F311" s="62"/>
      <c r="G311" s="56"/>
      <c r="H311" s="56"/>
    </row>
    <row r="312" spans="1:8" ht="16.5" thickBot="1">
      <c r="A312" s="58"/>
      <c r="B312" s="59"/>
      <c r="C312" s="60"/>
      <c r="D312" s="59"/>
      <c r="E312" s="61"/>
      <c r="F312" s="62"/>
      <c r="G312" s="56"/>
      <c r="H312" s="56"/>
    </row>
    <row r="313" spans="1:8" ht="15.75" thickBot="1">
      <c r="A313" s="12" t="s">
        <v>4</v>
      </c>
      <c r="B313" s="13" t="s">
        <v>5</v>
      </c>
      <c r="C313" s="13" t="s">
        <v>6</v>
      </c>
      <c r="D313" s="13" t="s">
        <v>7</v>
      </c>
      <c r="E313" s="13" t="s">
        <v>8</v>
      </c>
      <c r="F313" s="260" t="s">
        <v>9</v>
      </c>
      <c r="G313" s="260" t="s">
        <v>10</v>
      </c>
      <c r="H313" s="261" t="s">
        <v>11</v>
      </c>
    </row>
    <row r="314" spans="1:8" ht="15.75">
      <c r="A314" s="84"/>
      <c r="B314" s="110">
        <v>71</v>
      </c>
      <c r="C314" s="6" t="s">
        <v>289</v>
      </c>
      <c r="D314" s="7"/>
      <c r="E314" s="7"/>
      <c r="F314" s="118">
        <v>0</v>
      </c>
      <c r="G314" s="46">
        <f>F314/10</f>
        <v>0</v>
      </c>
      <c r="H314" s="47">
        <f aca="true" t="shared" si="19" ref="H314:H360">G314/12</f>
        <v>0</v>
      </c>
    </row>
    <row r="315" spans="1:8" ht="15.75">
      <c r="A315" s="84"/>
      <c r="B315" s="110">
        <v>8</v>
      </c>
      <c r="C315" s="6" t="s">
        <v>290</v>
      </c>
      <c r="D315" s="110"/>
      <c r="E315" s="7"/>
      <c r="F315" s="118">
        <v>0</v>
      </c>
      <c r="G315" s="21">
        <f>F315/10</f>
        <v>0</v>
      </c>
      <c r="H315" s="22">
        <f t="shared" si="19"/>
        <v>0</v>
      </c>
    </row>
    <row r="316" spans="1:8" ht="15.75">
      <c r="A316" s="84"/>
      <c r="B316" s="110">
        <v>57</v>
      </c>
      <c r="C316" s="6" t="s">
        <v>291</v>
      </c>
      <c r="D316" s="110"/>
      <c r="E316" s="7"/>
      <c r="F316" s="118">
        <v>0</v>
      </c>
      <c r="G316" s="21">
        <f>F316/10</f>
        <v>0</v>
      </c>
      <c r="H316" s="22">
        <f t="shared" si="19"/>
        <v>0</v>
      </c>
    </row>
    <row r="317" spans="1:8" ht="15.75">
      <c r="A317" s="84"/>
      <c r="B317" s="110">
        <v>1</v>
      </c>
      <c r="C317" s="6" t="s">
        <v>292</v>
      </c>
      <c r="D317" s="110"/>
      <c r="E317" s="7"/>
      <c r="F317" s="118">
        <v>0</v>
      </c>
      <c r="G317" s="21">
        <f>F317/10</f>
        <v>0</v>
      </c>
      <c r="H317" s="22">
        <f t="shared" si="19"/>
        <v>0</v>
      </c>
    </row>
    <row r="318" spans="1:8" ht="15.75">
      <c r="A318" s="84">
        <v>39926</v>
      </c>
      <c r="B318" s="110">
        <v>1</v>
      </c>
      <c r="C318" s="6" t="s">
        <v>293</v>
      </c>
      <c r="D318" s="110"/>
      <c r="E318" s="7"/>
      <c r="F318" s="118">
        <v>0</v>
      </c>
      <c r="G318" s="21">
        <v>0</v>
      </c>
      <c r="H318" s="22">
        <f t="shared" si="19"/>
        <v>0</v>
      </c>
    </row>
    <row r="319" spans="1:8" ht="15.75">
      <c r="A319" s="84"/>
      <c r="B319" s="110"/>
      <c r="C319" s="6" t="s">
        <v>294</v>
      </c>
      <c r="D319" s="110"/>
      <c r="E319" s="7"/>
      <c r="F319" s="21">
        <v>15572.1</v>
      </c>
      <c r="G319" s="21">
        <f>F319/10</f>
        <v>1557.21</v>
      </c>
      <c r="H319" s="22">
        <f t="shared" si="19"/>
        <v>129.7675</v>
      </c>
    </row>
    <row r="320" spans="1:8" ht="15.75">
      <c r="A320" s="84">
        <v>40259</v>
      </c>
      <c r="B320" s="110">
        <v>1</v>
      </c>
      <c r="C320" s="6" t="s">
        <v>295</v>
      </c>
      <c r="D320" s="110"/>
      <c r="E320" s="7"/>
      <c r="F320" s="21">
        <v>3306</v>
      </c>
      <c r="G320" s="21">
        <f>F320/10</f>
        <v>330.6</v>
      </c>
      <c r="H320" s="22">
        <f t="shared" si="19"/>
        <v>27.55</v>
      </c>
    </row>
    <row r="321" spans="1:8" ht="15.75">
      <c r="A321" s="84">
        <v>39247</v>
      </c>
      <c r="B321" s="110">
        <v>5</v>
      </c>
      <c r="C321" s="6" t="s">
        <v>296</v>
      </c>
      <c r="D321" s="110"/>
      <c r="E321" s="110"/>
      <c r="F321" s="118">
        <v>0</v>
      </c>
      <c r="G321" s="21">
        <f>F321/10</f>
        <v>0</v>
      </c>
      <c r="H321" s="22">
        <f t="shared" si="19"/>
        <v>0</v>
      </c>
    </row>
    <row r="322" spans="1:8" ht="15.75">
      <c r="A322" s="84"/>
      <c r="B322" s="110"/>
      <c r="C322" s="6" t="s">
        <v>297</v>
      </c>
      <c r="D322" s="72"/>
      <c r="E322" s="7"/>
      <c r="F322" s="21">
        <v>5568</v>
      </c>
      <c r="G322" s="21">
        <f>F322/10</f>
        <v>556.8</v>
      </c>
      <c r="H322" s="22">
        <f t="shared" si="19"/>
        <v>46.4</v>
      </c>
    </row>
    <row r="323" spans="1:8" ht="15.75">
      <c r="A323" s="84"/>
      <c r="B323" s="110">
        <v>1</v>
      </c>
      <c r="C323" s="6" t="s">
        <v>298</v>
      </c>
      <c r="D323" s="38" t="s">
        <v>299</v>
      </c>
      <c r="E323" s="110" t="s">
        <v>12</v>
      </c>
      <c r="F323" s="118">
        <v>0</v>
      </c>
      <c r="G323" s="21">
        <f>F323/10</f>
        <v>0</v>
      </c>
      <c r="H323" s="22">
        <f t="shared" si="19"/>
        <v>0</v>
      </c>
    </row>
    <row r="324" spans="1:8" ht="15.75">
      <c r="A324" s="84"/>
      <c r="B324" s="110">
        <v>2</v>
      </c>
      <c r="C324" s="6" t="s">
        <v>300</v>
      </c>
      <c r="D324" s="32"/>
      <c r="E324" s="110"/>
      <c r="F324" s="118">
        <v>0</v>
      </c>
      <c r="G324" s="21">
        <v>0</v>
      </c>
      <c r="H324" s="22">
        <f t="shared" si="19"/>
        <v>0</v>
      </c>
    </row>
    <row r="325" spans="1:8" ht="15.75">
      <c r="A325" s="84"/>
      <c r="B325" s="110">
        <v>2</v>
      </c>
      <c r="C325" s="6" t="s">
        <v>301</v>
      </c>
      <c r="D325" s="32"/>
      <c r="E325" s="7"/>
      <c r="F325" s="118">
        <v>0</v>
      </c>
      <c r="G325" s="21">
        <f aca="true" t="shared" si="20" ref="G325:G360">F325/10</f>
        <v>0</v>
      </c>
      <c r="H325" s="22">
        <f t="shared" si="19"/>
        <v>0</v>
      </c>
    </row>
    <row r="326" spans="1:8" ht="15.75">
      <c r="A326" s="84"/>
      <c r="B326" s="110">
        <v>1</v>
      </c>
      <c r="C326" s="6" t="s">
        <v>302</v>
      </c>
      <c r="D326" s="32"/>
      <c r="E326" s="7"/>
      <c r="F326" s="118">
        <v>0</v>
      </c>
      <c r="G326" s="21">
        <f t="shared" si="20"/>
        <v>0</v>
      </c>
      <c r="H326" s="22">
        <f t="shared" si="19"/>
        <v>0</v>
      </c>
    </row>
    <row r="327" spans="1:8" ht="15.75">
      <c r="A327" s="84">
        <v>40039</v>
      </c>
      <c r="B327" s="110">
        <v>1</v>
      </c>
      <c r="C327" s="6" t="s">
        <v>303</v>
      </c>
      <c r="D327" s="38" t="s">
        <v>67</v>
      </c>
      <c r="E327" s="110" t="s">
        <v>12</v>
      </c>
      <c r="F327" s="23">
        <v>6960</v>
      </c>
      <c r="G327" s="21">
        <f t="shared" si="20"/>
        <v>696</v>
      </c>
      <c r="H327" s="22">
        <f t="shared" si="19"/>
        <v>58</v>
      </c>
    </row>
    <row r="328" spans="1:8" ht="15.75">
      <c r="A328" s="84">
        <v>38449</v>
      </c>
      <c r="B328" s="110">
        <v>1</v>
      </c>
      <c r="C328" s="6" t="s">
        <v>304</v>
      </c>
      <c r="D328" s="38" t="s">
        <v>305</v>
      </c>
      <c r="E328" s="110" t="s">
        <v>12</v>
      </c>
      <c r="F328" s="23">
        <v>34500</v>
      </c>
      <c r="G328" s="21">
        <f t="shared" si="20"/>
        <v>3450</v>
      </c>
      <c r="H328" s="22">
        <f t="shared" si="19"/>
        <v>287.5</v>
      </c>
    </row>
    <row r="329" spans="1:8" ht="15.75">
      <c r="A329" s="84"/>
      <c r="B329" s="110">
        <v>1</v>
      </c>
      <c r="C329" s="6" t="s">
        <v>306</v>
      </c>
      <c r="D329" s="32" t="s">
        <v>307</v>
      </c>
      <c r="E329" s="110"/>
      <c r="F329" s="118">
        <v>0</v>
      </c>
      <c r="G329" s="21">
        <f t="shared" si="20"/>
        <v>0</v>
      </c>
      <c r="H329" s="22">
        <f t="shared" si="19"/>
        <v>0</v>
      </c>
    </row>
    <row r="330" spans="1:8" ht="15.75">
      <c r="A330" s="84"/>
      <c r="B330" s="110">
        <v>2</v>
      </c>
      <c r="C330" s="6" t="s">
        <v>308</v>
      </c>
      <c r="D330" s="32" t="s">
        <v>309</v>
      </c>
      <c r="E330" s="7" t="s">
        <v>310</v>
      </c>
      <c r="F330" s="118">
        <v>0</v>
      </c>
      <c r="G330" s="21">
        <f t="shared" si="20"/>
        <v>0</v>
      </c>
      <c r="H330" s="22">
        <f t="shared" si="19"/>
        <v>0</v>
      </c>
    </row>
    <row r="331" spans="1:8" ht="15.75">
      <c r="A331" s="84"/>
      <c r="B331" s="110">
        <v>1</v>
      </c>
      <c r="C331" s="6" t="s">
        <v>311</v>
      </c>
      <c r="D331" s="32"/>
      <c r="E331" s="110"/>
      <c r="F331" s="118">
        <v>0</v>
      </c>
      <c r="G331" s="21">
        <f t="shared" si="20"/>
        <v>0</v>
      </c>
      <c r="H331" s="22">
        <f t="shared" si="19"/>
        <v>0</v>
      </c>
    </row>
    <row r="332" spans="1:8" ht="15">
      <c r="A332" s="84">
        <v>41134</v>
      </c>
      <c r="B332" s="110">
        <v>20</v>
      </c>
      <c r="C332" s="7" t="s">
        <v>312</v>
      </c>
      <c r="D332" s="32" t="s">
        <v>313</v>
      </c>
      <c r="E332" s="110"/>
      <c r="F332" s="23">
        <v>144277.32</v>
      </c>
      <c r="G332" s="21">
        <f t="shared" si="20"/>
        <v>14427.732</v>
      </c>
      <c r="H332" s="22">
        <f t="shared" si="19"/>
        <v>1202.311</v>
      </c>
    </row>
    <row r="333" spans="1:8" ht="15">
      <c r="A333" s="84">
        <v>41134</v>
      </c>
      <c r="B333" s="110">
        <v>50</v>
      </c>
      <c r="C333" s="7" t="s">
        <v>314</v>
      </c>
      <c r="D333" s="7"/>
      <c r="E333" s="110"/>
      <c r="F333" s="263">
        <v>179800</v>
      </c>
      <c r="G333" s="21">
        <f t="shared" si="20"/>
        <v>17980</v>
      </c>
      <c r="H333" s="22">
        <f t="shared" si="19"/>
        <v>1498.3333333333333</v>
      </c>
    </row>
    <row r="334" spans="1:8" ht="15">
      <c r="A334" s="84">
        <v>40997</v>
      </c>
      <c r="B334" s="110">
        <v>5</v>
      </c>
      <c r="C334" s="7" t="s">
        <v>296</v>
      </c>
      <c r="D334" s="7"/>
      <c r="E334" s="110"/>
      <c r="F334" s="23">
        <v>20585.65</v>
      </c>
      <c r="G334" s="21">
        <f t="shared" si="20"/>
        <v>2058.565</v>
      </c>
      <c r="H334" s="22">
        <f t="shared" si="19"/>
        <v>171.54708333333335</v>
      </c>
    </row>
    <row r="335" spans="1:8" ht="15">
      <c r="A335" s="84">
        <v>41134</v>
      </c>
      <c r="B335" s="110">
        <v>1</v>
      </c>
      <c r="C335" s="7" t="s">
        <v>315</v>
      </c>
      <c r="D335" s="7"/>
      <c r="E335" s="110"/>
      <c r="F335" s="23">
        <v>128806.4</v>
      </c>
      <c r="G335" s="21">
        <f t="shared" si="20"/>
        <v>12880.64</v>
      </c>
      <c r="H335" s="22">
        <f t="shared" si="19"/>
        <v>1073.3866666666665</v>
      </c>
    </row>
    <row r="336" spans="1:8" ht="15">
      <c r="A336" s="84">
        <v>41226</v>
      </c>
      <c r="B336" s="110">
        <v>2</v>
      </c>
      <c r="C336" s="7" t="s">
        <v>316</v>
      </c>
      <c r="D336" s="7"/>
      <c r="E336" s="110"/>
      <c r="F336" s="118">
        <v>0</v>
      </c>
      <c r="G336" s="21">
        <f t="shared" si="20"/>
        <v>0</v>
      </c>
      <c r="H336" s="22">
        <f t="shared" si="19"/>
        <v>0</v>
      </c>
    </row>
    <row r="337" spans="1:8" ht="15.75">
      <c r="A337" s="84"/>
      <c r="B337" s="110">
        <v>1</v>
      </c>
      <c r="C337" s="6" t="s">
        <v>292</v>
      </c>
      <c r="D337" s="7"/>
      <c r="E337" s="110"/>
      <c r="F337" s="118">
        <v>0</v>
      </c>
      <c r="G337" s="21">
        <f t="shared" si="20"/>
        <v>0</v>
      </c>
      <c r="H337" s="22">
        <f t="shared" si="19"/>
        <v>0</v>
      </c>
    </row>
    <row r="338" spans="1:8" ht="15">
      <c r="A338" s="84"/>
      <c r="B338" s="110">
        <v>1</v>
      </c>
      <c r="C338" s="7" t="s">
        <v>317</v>
      </c>
      <c r="D338" s="7"/>
      <c r="E338" s="110"/>
      <c r="F338" s="118">
        <v>0</v>
      </c>
      <c r="G338" s="21">
        <f t="shared" si="20"/>
        <v>0</v>
      </c>
      <c r="H338" s="22">
        <f t="shared" si="19"/>
        <v>0</v>
      </c>
    </row>
    <row r="339" spans="1:8" ht="15">
      <c r="A339" s="84"/>
      <c r="B339" s="110">
        <v>1</v>
      </c>
      <c r="C339" s="7" t="s">
        <v>318</v>
      </c>
      <c r="D339" s="7"/>
      <c r="E339" s="110"/>
      <c r="F339" s="118">
        <v>0</v>
      </c>
      <c r="G339" s="21">
        <f t="shared" si="20"/>
        <v>0</v>
      </c>
      <c r="H339" s="22">
        <f t="shared" si="19"/>
        <v>0</v>
      </c>
    </row>
    <row r="340" spans="1:8" ht="15">
      <c r="A340" s="84"/>
      <c r="B340" s="110">
        <v>1</v>
      </c>
      <c r="C340" s="7" t="s">
        <v>319</v>
      </c>
      <c r="D340" s="7"/>
      <c r="E340" s="110"/>
      <c r="F340" s="120">
        <v>0</v>
      </c>
      <c r="G340" s="21">
        <f t="shared" si="20"/>
        <v>0</v>
      </c>
      <c r="H340" s="21">
        <f t="shared" si="19"/>
        <v>0</v>
      </c>
    </row>
    <row r="341" spans="1:8" ht="15.75">
      <c r="A341" s="92"/>
      <c r="B341" s="116">
        <v>1</v>
      </c>
      <c r="C341" s="6" t="s">
        <v>320</v>
      </c>
      <c r="D341" s="116"/>
      <c r="E341" s="7"/>
      <c r="F341" s="21">
        <v>0</v>
      </c>
      <c r="G341" s="21">
        <f t="shared" si="20"/>
        <v>0</v>
      </c>
      <c r="H341" s="21">
        <f t="shared" si="19"/>
        <v>0</v>
      </c>
    </row>
    <row r="342" spans="1:8" ht="15.75">
      <c r="A342" s="92"/>
      <c r="B342" s="116">
        <v>1</v>
      </c>
      <c r="C342" s="6" t="s">
        <v>321</v>
      </c>
      <c r="D342" s="116" t="s">
        <v>322</v>
      </c>
      <c r="E342" s="7"/>
      <c r="F342" s="21">
        <v>0</v>
      </c>
      <c r="G342" s="21">
        <f t="shared" si="20"/>
        <v>0</v>
      </c>
      <c r="H342" s="21">
        <f t="shared" si="19"/>
        <v>0</v>
      </c>
    </row>
    <row r="343" spans="1:8" ht="15.75">
      <c r="A343" s="92">
        <v>38449</v>
      </c>
      <c r="B343" s="116">
        <v>1</v>
      </c>
      <c r="C343" s="6" t="s">
        <v>323</v>
      </c>
      <c r="D343" s="116"/>
      <c r="E343" s="7"/>
      <c r="F343" s="21">
        <v>6264</v>
      </c>
      <c r="G343" s="21">
        <f t="shared" si="20"/>
        <v>626.4</v>
      </c>
      <c r="H343" s="21">
        <f t="shared" si="19"/>
        <v>52.199999999999996</v>
      </c>
    </row>
    <row r="344" spans="1:8" ht="15.75">
      <c r="A344" s="92"/>
      <c r="B344" s="116">
        <v>1</v>
      </c>
      <c r="C344" s="6" t="s">
        <v>324</v>
      </c>
      <c r="D344" s="116"/>
      <c r="E344" s="7"/>
      <c r="F344" s="21">
        <v>0</v>
      </c>
      <c r="G344" s="21">
        <f t="shared" si="20"/>
        <v>0</v>
      </c>
      <c r="H344" s="21">
        <f t="shared" si="19"/>
        <v>0</v>
      </c>
    </row>
    <row r="345" spans="1:8" ht="15.75">
      <c r="A345" s="92">
        <v>38593</v>
      </c>
      <c r="B345" s="116">
        <v>1</v>
      </c>
      <c r="C345" s="6" t="s">
        <v>325</v>
      </c>
      <c r="D345" s="116"/>
      <c r="E345" s="7"/>
      <c r="F345" s="23">
        <v>1492.59</v>
      </c>
      <c r="G345" s="21">
        <f t="shared" si="20"/>
        <v>149.259</v>
      </c>
      <c r="H345" s="21">
        <f t="shared" si="19"/>
        <v>12.438249999999998</v>
      </c>
    </row>
    <row r="346" spans="1:8" ht="15.75">
      <c r="A346" s="92">
        <v>38358</v>
      </c>
      <c r="B346" s="116">
        <v>1</v>
      </c>
      <c r="C346" s="6" t="s">
        <v>326</v>
      </c>
      <c r="D346" s="116" t="s">
        <v>12</v>
      </c>
      <c r="E346" s="7"/>
      <c r="F346" s="23">
        <v>3353.56</v>
      </c>
      <c r="G346" s="21">
        <f t="shared" si="20"/>
        <v>335.356</v>
      </c>
      <c r="H346" s="21">
        <f t="shared" si="19"/>
        <v>27.94633333333333</v>
      </c>
    </row>
    <row r="347" spans="1:8" ht="15.75">
      <c r="A347" s="25"/>
      <c r="B347" s="116">
        <v>1</v>
      </c>
      <c r="C347" s="6" t="s">
        <v>327</v>
      </c>
      <c r="D347" s="116"/>
      <c r="E347" s="7"/>
      <c r="F347" s="23">
        <v>0</v>
      </c>
      <c r="G347" s="21">
        <f t="shared" si="20"/>
        <v>0</v>
      </c>
      <c r="H347" s="21">
        <f t="shared" si="19"/>
        <v>0</v>
      </c>
    </row>
    <row r="348" spans="1:8" ht="15.75">
      <c r="A348" s="25"/>
      <c r="B348" s="116">
        <v>1</v>
      </c>
      <c r="C348" s="6" t="s">
        <v>328</v>
      </c>
      <c r="D348" s="116" t="s">
        <v>12</v>
      </c>
      <c r="E348" s="7"/>
      <c r="F348" s="23">
        <v>0</v>
      </c>
      <c r="G348" s="21">
        <f t="shared" si="20"/>
        <v>0</v>
      </c>
      <c r="H348" s="21">
        <f t="shared" si="19"/>
        <v>0</v>
      </c>
    </row>
    <row r="349" spans="1:8" ht="15.75">
      <c r="A349" s="25"/>
      <c r="B349" s="116">
        <v>2</v>
      </c>
      <c r="C349" s="6" t="s">
        <v>329</v>
      </c>
      <c r="D349" s="116" t="s">
        <v>330</v>
      </c>
      <c r="E349" s="116" t="s">
        <v>18</v>
      </c>
      <c r="F349" s="23">
        <v>0</v>
      </c>
      <c r="G349" s="21">
        <f t="shared" si="20"/>
        <v>0</v>
      </c>
      <c r="H349" s="21">
        <f t="shared" si="19"/>
        <v>0</v>
      </c>
    </row>
    <row r="350" spans="1:8" ht="15.75">
      <c r="A350" s="25"/>
      <c r="B350" s="116">
        <v>8</v>
      </c>
      <c r="C350" s="6" t="s">
        <v>331</v>
      </c>
      <c r="D350" s="116"/>
      <c r="E350" s="7"/>
      <c r="F350" s="23">
        <v>0</v>
      </c>
      <c r="G350" s="21">
        <f t="shared" si="20"/>
        <v>0</v>
      </c>
      <c r="H350" s="21">
        <f t="shared" si="19"/>
        <v>0</v>
      </c>
    </row>
    <row r="351" spans="1:8" ht="15.75">
      <c r="A351" s="92"/>
      <c r="B351" s="116">
        <v>1</v>
      </c>
      <c r="C351" s="6" t="s">
        <v>332</v>
      </c>
      <c r="D351" s="116"/>
      <c r="E351" s="7"/>
      <c r="F351" s="23">
        <v>0</v>
      </c>
      <c r="G351" s="21">
        <f t="shared" si="20"/>
        <v>0</v>
      </c>
      <c r="H351" s="21">
        <f t="shared" si="19"/>
        <v>0</v>
      </c>
    </row>
    <row r="352" spans="1:8" ht="15.75">
      <c r="A352" s="92">
        <v>40225</v>
      </c>
      <c r="B352" s="116">
        <v>1</v>
      </c>
      <c r="C352" s="6" t="s">
        <v>177</v>
      </c>
      <c r="D352" s="116" t="s">
        <v>26</v>
      </c>
      <c r="E352" s="116">
        <v>2035</v>
      </c>
      <c r="F352" s="23">
        <v>13396</v>
      </c>
      <c r="G352" s="21">
        <f t="shared" si="20"/>
        <v>1339.6</v>
      </c>
      <c r="H352" s="21">
        <f t="shared" si="19"/>
        <v>111.63333333333333</v>
      </c>
    </row>
    <row r="353" spans="1:8" ht="15.75">
      <c r="A353" s="92">
        <v>40666</v>
      </c>
      <c r="B353" s="116">
        <v>1</v>
      </c>
      <c r="C353" s="6" t="s">
        <v>333</v>
      </c>
      <c r="D353" s="116" t="s">
        <v>334</v>
      </c>
      <c r="E353" s="7"/>
      <c r="F353" s="23">
        <v>7540</v>
      </c>
      <c r="G353" s="21">
        <f t="shared" si="20"/>
        <v>754</v>
      </c>
      <c r="H353" s="21">
        <f t="shared" si="19"/>
        <v>62.833333333333336</v>
      </c>
    </row>
    <row r="354" spans="1:8" ht="15">
      <c r="A354" s="92">
        <v>40666</v>
      </c>
      <c r="B354" s="116">
        <v>1</v>
      </c>
      <c r="C354" s="71" t="s">
        <v>335</v>
      </c>
      <c r="D354" s="116" t="s">
        <v>336</v>
      </c>
      <c r="E354" s="7"/>
      <c r="F354" s="23">
        <v>2436</v>
      </c>
      <c r="G354" s="21">
        <f t="shared" si="20"/>
        <v>243.6</v>
      </c>
      <c r="H354" s="21">
        <f t="shared" si="19"/>
        <v>20.3</v>
      </c>
    </row>
    <row r="355" spans="1:8" ht="15">
      <c r="A355" s="92"/>
      <c r="B355" s="116">
        <v>1</v>
      </c>
      <c r="C355" s="7" t="s">
        <v>337</v>
      </c>
      <c r="D355" s="38" t="s">
        <v>338</v>
      </c>
      <c r="E355" s="7"/>
      <c r="F355" s="23">
        <v>0</v>
      </c>
      <c r="G355" s="21">
        <f t="shared" si="20"/>
        <v>0</v>
      </c>
      <c r="H355" s="21">
        <f t="shared" si="19"/>
        <v>0</v>
      </c>
    </row>
    <row r="356" spans="1:8" ht="15">
      <c r="A356" s="35"/>
      <c r="B356" s="116">
        <v>2</v>
      </c>
      <c r="C356" s="7" t="s">
        <v>339</v>
      </c>
      <c r="D356" s="38" t="s">
        <v>340</v>
      </c>
      <c r="E356" s="7"/>
      <c r="F356" s="23">
        <v>0</v>
      </c>
      <c r="G356" s="21">
        <f t="shared" si="20"/>
        <v>0</v>
      </c>
      <c r="H356" s="21">
        <f t="shared" si="19"/>
        <v>0</v>
      </c>
    </row>
    <row r="357" spans="1:8" ht="15">
      <c r="A357" s="35"/>
      <c r="B357" s="116">
        <v>1</v>
      </c>
      <c r="C357" s="7" t="s">
        <v>341</v>
      </c>
      <c r="D357" s="38" t="s">
        <v>342</v>
      </c>
      <c r="E357" s="7"/>
      <c r="F357" s="23">
        <v>0</v>
      </c>
      <c r="G357" s="21">
        <f t="shared" si="20"/>
        <v>0</v>
      </c>
      <c r="H357" s="21">
        <f t="shared" si="19"/>
        <v>0</v>
      </c>
    </row>
    <row r="358" spans="1:8" ht="15">
      <c r="A358" s="35"/>
      <c r="B358" s="116">
        <v>1</v>
      </c>
      <c r="C358" s="7" t="s">
        <v>343</v>
      </c>
      <c r="D358" s="116"/>
      <c r="E358" s="7"/>
      <c r="F358" s="23">
        <v>0</v>
      </c>
      <c r="G358" s="21">
        <f t="shared" si="20"/>
        <v>0</v>
      </c>
      <c r="H358" s="21">
        <f t="shared" si="19"/>
        <v>0</v>
      </c>
    </row>
    <row r="359" spans="1:8" ht="15">
      <c r="A359" s="35"/>
      <c r="B359" s="116">
        <v>1</v>
      </c>
      <c r="C359" s="7" t="s">
        <v>344</v>
      </c>
      <c r="D359" s="116"/>
      <c r="E359" s="7"/>
      <c r="F359" s="23">
        <v>0</v>
      </c>
      <c r="G359" s="21">
        <f t="shared" si="20"/>
        <v>0</v>
      </c>
      <c r="H359" s="21">
        <f t="shared" si="19"/>
        <v>0</v>
      </c>
    </row>
    <row r="360" spans="1:8" ht="16.5" thickBot="1">
      <c r="A360" s="35"/>
      <c r="B360" s="116">
        <v>1</v>
      </c>
      <c r="C360" s="6" t="s">
        <v>345</v>
      </c>
      <c r="D360" s="116"/>
      <c r="E360" s="7"/>
      <c r="F360" s="51">
        <v>0</v>
      </c>
      <c r="G360" s="51">
        <f t="shared" si="20"/>
        <v>0</v>
      </c>
      <c r="H360" s="51">
        <f t="shared" si="19"/>
        <v>0</v>
      </c>
    </row>
    <row r="361" spans="1:8" ht="15">
      <c r="A361" s="35"/>
      <c r="B361" s="116"/>
      <c r="C361" s="7"/>
      <c r="D361" s="116"/>
      <c r="E361" s="7"/>
      <c r="F361" s="121"/>
      <c r="G361" s="46"/>
      <c r="H361" s="46"/>
    </row>
    <row r="362" spans="1:8" ht="18.75" thickBot="1">
      <c r="A362" s="27"/>
      <c r="B362" s="110"/>
      <c r="C362" s="66" t="s">
        <v>78</v>
      </c>
      <c r="D362" s="7"/>
      <c r="E362" s="110"/>
      <c r="F362" s="64">
        <f>SUM(F314:F361)</f>
        <v>573857.6200000001</v>
      </c>
      <c r="G362" s="64">
        <f>SUM(G314:G361)</f>
        <v>57385.762</v>
      </c>
      <c r="H362" s="65">
        <f>SUM(H314:H361)</f>
        <v>4782.146833333333</v>
      </c>
    </row>
    <row r="363" spans="1:8" ht="16.5" thickBot="1" thickTop="1">
      <c r="A363" s="119"/>
      <c r="B363" s="8"/>
      <c r="C363" s="9"/>
      <c r="D363" s="9"/>
      <c r="E363" s="8"/>
      <c r="F363" s="67"/>
      <c r="G363" s="67"/>
      <c r="H363" s="68"/>
    </row>
    <row r="364" spans="6:8" ht="15">
      <c r="F364" s="256"/>
      <c r="G364" s="256"/>
      <c r="H364" s="256"/>
    </row>
    <row r="365" spans="6:8" ht="15">
      <c r="F365" s="256"/>
      <c r="G365" s="256"/>
      <c r="H365" s="256"/>
    </row>
    <row r="366" spans="1:8" ht="15.75">
      <c r="A366" s="58"/>
      <c r="B366" s="17" t="s">
        <v>346</v>
      </c>
      <c r="C366" s="17"/>
      <c r="D366" s="59"/>
      <c r="E366" s="61"/>
      <c r="F366" s="62"/>
      <c r="G366" s="56"/>
      <c r="H366" s="56"/>
    </row>
    <row r="367" spans="1:8" ht="16.5" thickBot="1">
      <c r="A367" s="58"/>
      <c r="B367" s="59"/>
      <c r="C367" s="60"/>
      <c r="D367" s="59"/>
      <c r="E367" s="61"/>
      <c r="F367" s="62"/>
      <c r="G367" s="56"/>
      <c r="H367" s="56"/>
    </row>
    <row r="368" spans="1:8" ht="15.75" thickBot="1">
      <c r="A368" s="12" t="s">
        <v>4</v>
      </c>
      <c r="B368" s="13" t="s">
        <v>5</v>
      </c>
      <c r="C368" s="13" t="s">
        <v>6</v>
      </c>
      <c r="D368" s="13" t="s">
        <v>7</v>
      </c>
      <c r="E368" s="13" t="s">
        <v>8</v>
      </c>
      <c r="F368" s="260" t="s">
        <v>9</v>
      </c>
      <c r="G368" s="260" t="s">
        <v>10</v>
      </c>
      <c r="H368" s="261" t="s">
        <v>11</v>
      </c>
    </row>
    <row r="369" spans="1:8" ht="15.75">
      <c r="A369" s="84">
        <v>36011</v>
      </c>
      <c r="B369" s="116">
        <v>6</v>
      </c>
      <c r="C369" s="112" t="s">
        <v>347</v>
      </c>
      <c r="D369" s="7"/>
      <c r="E369" s="7"/>
      <c r="F369" s="125">
        <v>36252</v>
      </c>
      <c r="G369" s="46">
        <f>F369/10</f>
        <v>3625.2</v>
      </c>
      <c r="H369" s="47">
        <f aca="true" t="shared" si="21" ref="H369:H432">G369/12</f>
        <v>302.09999999999997</v>
      </c>
    </row>
    <row r="370" spans="1:8" ht="15.75">
      <c r="A370" s="84">
        <v>35893</v>
      </c>
      <c r="B370" s="116">
        <v>11</v>
      </c>
      <c r="C370" s="112" t="s">
        <v>348</v>
      </c>
      <c r="D370" s="116"/>
      <c r="E370" s="7"/>
      <c r="F370" s="45">
        <v>66462</v>
      </c>
      <c r="G370" s="21">
        <f>F370/10</f>
        <v>6646.2</v>
      </c>
      <c r="H370" s="22">
        <f t="shared" si="21"/>
        <v>553.85</v>
      </c>
    </row>
    <row r="371" spans="1:8" ht="15.75">
      <c r="A371" s="84">
        <v>39875</v>
      </c>
      <c r="B371" s="116">
        <v>1</v>
      </c>
      <c r="C371" s="112" t="s">
        <v>349</v>
      </c>
      <c r="D371" s="116"/>
      <c r="E371" s="7"/>
      <c r="F371" s="46">
        <v>9048</v>
      </c>
      <c r="G371" s="21">
        <f>F371/10</f>
        <v>904.8</v>
      </c>
      <c r="H371" s="22">
        <f t="shared" si="21"/>
        <v>75.39999999999999</v>
      </c>
    </row>
    <row r="372" spans="1:8" ht="15.75">
      <c r="A372" s="84"/>
      <c r="B372" s="116">
        <v>2</v>
      </c>
      <c r="C372" s="112" t="s">
        <v>350</v>
      </c>
      <c r="D372" s="116"/>
      <c r="E372" s="7"/>
      <c r="F372" s="46">
        <v>0</v>
      </c>
      <c r="G372" s="21">
        <f>F372/10</f>
        <v>0</v>
      </c>
      <c r="H372" s="22">
        <f t="shared" si="21"/>
        <v>0</v>
      </c>
    </row>
    <row r="373" spans="1:8" ht="15.75">
      <c r="A373" s="84"/>
      <c r="B373" s="116">
        <v>4</v>
      </c>
      <c r="C373" s="6" t="s">
        <v>351</v>
      </c>
      <c r="D373" s="116"/>
      <c r="E373" s="116"/>
      <c r="F373" s="46">
        <v>0</v>
      </c>
      <c r="G373" s="21">
        <v>0</v>
      </c>
      <c r="H373" s="22">
        <f t="shared" si="21"/>
        <v>0</v>
      </c>
    </row>
    <row r="374" spans="1:8" ht="15.75">
      <c r="A374" s="84" t="s">
        <v>12</v>
      </c>
      <c r="B374" s="116">
        <v>1</v>
      </c>
      <c r="C374" s="6" t="s">
        <v>352</v>
      </c>
      <c r="D374" s="116"/>
      <c r="E374" s="116"/>
      <c r="F374" s="21">
        <v>8769.6</v>
      </c>
      <c r="G374" s="21">
        <f>F374/10</f>
        <v>876.96</v>
      </c>
      <c r="H374" s="22">
        <f t="shared" si="21"/>
        <v>73.08</v>
      </c>
    </row>
    <row r="375" spans="1:8" ht="15.75">
      <c r="A375" s="84">
        <v>37323</v>
      </c>
      <c r="B375" s="116">
        <v>9</v>
      </c>
      <c r="C375" s="6" t="s">
        <v>353</v>
      </c>
      <c r="D375" s="116"/>
      <c r="E375" s="7"/>
      <c r="F375" s="46">
        <v>0</v>
      </c>
      <c r="G375" s="46">
        <v>0</v>
      </c>
      <c r="H375" s="22">
        <f t="shared" si="21"/>
        <v>0</v>
      </c>
    </row>
    <row r="376" spans="1:8" ht="15.75">
      <c r="A376" s="84"/>
      <c r="B376" s="116">
        <v>6</v>
      </c>
      <c r="C376" s="6" t="s">
        <v>353</v>
      </c>
      <c r="D376" s="116"/>
      <c r="E376" s="7"/>
      <c r="F376" s="46">
        <v>0</v>
      </c>
      <c r="G376" s="46">
        <v>0</v>
      </c>
      <c r="H376" s="22">
        <f t="shared" si="21"/>
        <v>0</v>
      </c>
    </row>
    <row r="377" spans="1:8" ht="15.75">
      <c r="A377" s="84"/>
      <c r="B377" s="116">
        <v>2</v>
      </c>
      <c r="C377" s="6" t="s">
        <v>354</v>
      </c>
      <c r="D377" s="116"/>
      <c r="E377" s="7"/>
      <c r="F377" s="46">
        <v>0</v>
      </c>
      <c r="G377" s="46">
        <v>0</v>
      </c>
      <c r="H377" s="22">
        <f t="shared" si="21"/>
        <v>0</v>
      </c>
    </row>
    <row r="378" spans="1:8" ht="15.75">
      <c r="A378" s="84"/>
      <c r="B378" s="116">
        <v>2</v>
      </c>
      <c r="C378" s="6" t="s">
        <v>354</v>
      </c>
      <c r="D378" s="116"/>
      <c r="E378" s="7"/>
      <c r="F378" s="46">
        <v>0</v>
      </c>
      <c r="G378" s="46">
        <v>0</v>
      </c>
      <c r="H378" s="22">
        <f t="shared" si="21"/>
        <v>0</v>
      </c>
    </row>
    <row r="379" spans="1:8" ht="15.75">
      <c r="A379" s="84"/>
      <c r="B379" s="116">
        <v>1</v>
      </c>
      <c r="C379" s="6" t="s">
        <v>355</v>
      </c>
      <c r="D379" s="116" t="s">
        <v>356</v>
      </c>
      <c r="E379" s="116" t="s">
        <v>357</v>
      </c>
      <c r="F379" s="46">
        <v>0</v>
      </c>
      <c r="G379" s="46">
        <v>0</v>
      </c>
      <c r="H379" s="22">
        <f t="shared" si="21"/>
        <v>0</v>
      </c>
    </row>
    <row r="380" spans="1:8" ht="15.75">
      <c r="A380" s="84"/>
      <c r="B380" s="116">
        <v>1</v>
      </c>
      <c r="C380" s="6" t="s">
        <v>355</v>
      </c>
      <c r="D380" s="116" t="s">
        <v>358</v>
      </c>
      <c r="E380" s="116"/>
      <c r="F380" s="46">
        <v>0</v>
      </c>
      <c r="G380" s="46">
        <v>0</v>
      </c>
      <c r="H380" s="22">
        <f t="shared" si="21"/>
        <v>0</v>
      </c>
    </row>
    <row r="381" spans="1:8" ht="15">
      <c r="A381" s="127"/>
      <c r="B381" s="108">
        <v>1</v>
      </c>
      <c r="C381" s="55" t="s">
        <v>359</v>
      </c>
      <c r="D381" s="124" t="s">
        <v>360</v>
      </c>
      <c r="E381" s="116" t="s">
        <v>361</v>
      </c>
      <c r="F381" s="46">
        <v>0</v>
      </c>
      <c r="G381" s="46">
        <v>0</v>
      </c>
      <c r="H381" s="22">
        <f t="shared" si="21"/>
        <v>0</v>
      </c>
    </row>
    <row r="382" spans="1:8" ht="15.75">
      <c r="A382" s="84"/>
      <c r="B382" s="116">
        <v>1</v>
      </c>
      <c r="C382" s="6" t="s">
        <v>33</v>
      </c>
      <c r="D382" s="38" t="s">
        <v>173</v>
      </c>
      <c r="E382" s="116" t="s">
        <v>362</v>
      </c>
      <c r="F382" s="46">
        <v>0</v>
      </c>
      <c r="G382" s="46">
        <v>0</v>
      </c>
      <c r="H382" s="22">
        <f t="shared" si="21"/>
        <v>0</v>
      </c>
    </row>
    <row r="383" spans="1:8" ht="15.75">
      <c r="A383" s="84"/>
      <c r="B383" s="116">
        <v>1</v>
      </c>
      <c r="C383" s="6" t="s">
        <v>363</v>
      </c>
      <c r="D383" s="116"/>
      <c r="E383" s="7"/>
      <c r="F383" s="46">
        <v>0</v>
      </c>
      <c r="G383" s="46">
        <v>0</v>
      </c>
      <c r="H383" s="22">
        <f t="shared" si="21"/>
        <v>0</v>
      </c>
    </row>
    <row r="384" spans="1:8" ht="15.75">
      <c r="A384" s="84"/>
      <c r="B384" s="116">
        <v>2</v>
      </c>
      <c r="C384" s="6" t="s">
        <v>364</v>
      </c>
      <c r="D384" s="116"/>
      <c r="E384" s="7"/>
      <c r="F384" s="46">
        <v>0</v>
      </c>
      <c r="G384" s="46">
        <v>0</v>
      </c>
      <c r="H384" s="22">
        <f t="shared" si="21"/>
        <v>0</v>
      </c>
    </row>
    <row r="385" spans="1:8" ht="15.75">
      <c r="A385" s="84"/>
      <c r="B385" s="116"/>
      <c r="C385" s="6" t="s">
        <v>365</v>
      </c>
      <c r="D385" s="116"/>
      <c r="E385" s="7"/>
      <c r="F385" s="46">
        <v>0</v>
      </c>
      <c r="G385" s="46">
        <v>0</v>
      </c>
      <c r="H385" s="22">
        <f t="shared" si="21"/>
        <v>0</v>
      </c>
    </row>
    <row r="386" spans="1:8" ht="15.75">
      <c r="A386" s="84"/>
      <c r="B386" s="116"/>
      <c r="C386" s="6" t="s">
        <v>366</v>
      </c>
      <c r="D386" s="116"/>
      <c r="E386" s="7"/>
      <c r="F386" s="46">
        <v>0</v>
      </c>
      <c r="G386" s="46">
        <v>0</v>
      </c>
      <c r="H386" s="22">
        <f t="shared" si="21"/>
        <v>0</v>
      </c>
    </row>
    <row r="387" spans="1:8" ht="15.75">
      <c r="A387" s="84">
        <v>38916</v>
      </c>
      <c r="B387" s="116">
        <v>2</v>
      </c>
      <c r="C387" s="6" t="s">
        <v>367</v>
      </c>
      <c r="D387" s="116" t="s">
        <v>397</v>
      </c>
      <c r="E387" s="7"/>
      <c r="F387" s="21">
        <v>9203.82</v>
      </c>
      <c r="G387" s="21">
        <f aca="true" t="shared" si="22" ref="G387:G443">F387/10</f>
        <v>920.382</v>
      </c>
      <c r="H387" s="22">
        <f t="shared" si="21"/>
        <v>76.6985</v>
      </c>
    </row>
    <row r="388" spans="1:8" ht="15.75">
      <c r="A388" s="84"/>
      <c r="B388" s="116">
        <v>1</v>
      </c>
      <c r="C388" s="6" t="s">
        <v>368</v>
      </c>
      <c r="D388" s="38" t="s">
        <v>173</v>
      </c>
      <c r="E388" s="7"/>
      <c r="F388" s="21">
        <v>0</v>
      </c>
      <c r="G388" s="21">
        <f t="shared" si="22"/>
        <v>0</v>
      </c>
      <c r="H388" s="22">
        <f t="shared" si="21"/>
        <v>0</v>
      </c>
    </row>
    <row r="389" spans="1:8" ht="15">
      <c r="A389" s="81"/>
      <c r="B389" s="54">
        <v>2</v>
      </c>
      <c r="C389" s="7" t="s">
        <v>369</v>
      </c>
      <c r="D389" s="26"/>
      <c r="E389" s="26"/>
      <c r="F389" s="21">
        <v>0</v>
      </c>
      <c r="G389" s="21">
        <f t="shared" si="22"/>
        <v>0</v>
      </c>
      <c r="H389" s="22">
        <f t="shared" si="21"/>
        <v>0</v>
      </c>
    </row>
    <row r="390" spans="1:8" ht="15.75">
      <c r="A390" s="27"/>
      <c r="B390" s="116">
        <v>1</v>
      </c>
      <c r="C390" s="6" t="s">
        <v>367</v>
      </c>
      <c r="D390" s="116"/>
      <c r="E390" s="116"/>
      <c r="F390" s="21">
        <v>0</v>
      </c>
      <c r="G390" s="21">
        <f t="shared" si="22"/>
        <v>0</v>
      </c>
      <c r="H390" s="22">
        <f t="shared" si="21"/>
        <v>0</v>
      </c>
    </row>
    <row r="391" spans="1:8" ht="15.75">
      <c r="A391" s="84">
        <v>39010</v>
      </c>
      <c r="B391" s="116">
        <v>1</v>
      </c>
      <c r="C391" s="6" t="s">
        <v>370</v>
      </c>
      <c r="D391" s="116"/>
      <c r="E391" s="116"/>
      <c r="F391" s="21">
        <v>0</v>
      </c>
      <c r="G391" s="21">
        <f t="shared" si="22"/>
        <v>0</v>
      </c>
      <c r="H391" s="22">
        <f t="shared" si="21"/>
        <v>0</v>
      </c>
    </row>
    <row r="392" spans="1:8" ht="15.75">
      <c r="A392" s="27"/>
      <c r="B392" s="129"/>
      <c r="C392" s="6" t="s">
        <v>371</v>
      </c>
      <c r="D392" s="116"/>
      <c r="E392" s="116"/>
      <c r="F392" s="21">
        <v>3746.8</v>
      </c>
      <c r="G392" s="21">
        <f t="shared" si="22"/>
        <v>374.68</v>
      </c>
      <c r="H392" s="22">
        <f t="shared" si="21"/>
        <v>31.223333333333333</v>
      </c>
    </row>
    <row r="393" spans="1:8" ht="15.75">
      <c r="A393" s="48"/>
      <c r="B393" s="116">
        <v>1</v>
      </c>
      <c r="C393" s="6" t="s">
        <v>35</v>
      </c>
      <c r="D393" s="116" t="s">
        <v>13</v>
      </c>
      <c r="E393" s="116" t="s">
        <v>372</v>
      </c>
      <c r="F393" s="21">
        <v>0</v>
      </c>
      <c r="G393" s="21">
        <f t="shared" si="22"/>
        <v>0</v>
      </c>
      <c r="H393" s="22">
        <f t="shared" si="21"/>
        <v>0</v>
      </c>
    </row>
    <row r="394" spans="1:8" ht="15.75">
      <c r="A394" s="48"/>
      <c r="B394" s="116">
        <v>1</v>
      </c>
      <c r="C394" s="6" t="s">
        <v>373</v>
      </c>
      <c r="D394" s="116"/>
      <c r="E394" s="116"/>
      <c r="F394" s="21">
        <v>0</v>
      </c>
      <c r="G394" s="21">
        <f t="shared" si="22"/>
        <v>0</v>
      </c>
      <c r="H394" s="22">
        <f t="shared" si="21"/>
        <v>0</v>
      </c>
    </row>
    <row r="395" spans="1:8" ht="15.75">
      <c r="A395" s="48"/>
      <c r="B395" s="116">
        <v>1</v>
      </c>
      <c r="C395" s="6" t="s">
        <v>374</v>
      </c>
      <c r="D395" s="116"/>
      <c r="E395" s="116"/>
      <c r="F395" s="21">
        <v>0</v>
      </c>
      <c r="G395" s="21">
        <f t="shared" si="22"/>
        <v>0</v>
      </c>
      <c r="H395" s="22">
        <f t="shared" si="21"/>
        <v>0</v>
      </c>
    </row>
    <row r="396" spans="1:8" ht="15">
      <c r="A396" s="126" t="s">
        <v>12</v>
      </c>
      <c r="B396" s="108">
        <v>1</v>
      </c>
      <c r="C396" s="136" t="s">
        <v>375</v>
      </c>
      <c r="D396" s="108" t="s">
        <v>376</v>
      </c>
      <c r="E396" s="116" t="s">
        <v>377</v>
      </c>
      <c r="F396" s="21">
        <v>0</v>
      </c>
      <c r="G396" s="21">
        <f t="shared" si="22"/>
        <v>0</v>
      </c>
      <c r="H396" s="22">
        <f t="shared" si="21"/>
        <v>0</v>
      </c>
    </row>
    <row r="397" spans="1:8" ht="15.75">
      <c r="A397" s="48"/>
      <c r="B397" s="116">
        <v>1</v>
      </c>
      <c r="C397" s="6" t="s">
        <v>378</v>
      </c>
      <c r="D397" s="116"/>
      <c r="E397" s="116"/>
      <c r="F397" s="21">
        <v>0</v>
      </c>
      <c r="G397" s="21">
        <f t="shared" si="22"/>
        <v>0</v>
      </c>
      <c r="H397" s="22">
        <f t="shared" si="21"/>
        <v>0</v>
      </c>
    </row>
    <row r="398" spans="1:8" ht="15">
      <c r="A398" s="48"/>
      <c r="B398" s="108">
        <v>1</v>
      </c>
      <c r="C398" s="55" t="s">
        <v>379</v>
      </c>
      <c r="D398" s="26"/>
      <c r="E398" s="26"/>
      <c r="F398" s="21">
        <v>0</v>
      </c>
      <c r="G398" s="21">
        <f t="shared" si="22"/>
        <v>0</v>
      </c>
      <c r="H398" s="22">
        <f t="shared" si="21"/>
        <v>0</v>
      </c>
    </row>
    <row r="399" spans="1:8" ht="15.75">
      <c r="A399" s="27"/>
      <c r="B399" s="116">
        <v>1</v>
      </c>
      <c r="C399" s="6" t="s">
        <v>380</v>
      </c>
      <c r="D399" s="116"/>
      <c r="E399" s="116" t="s">
        <v>18</v>
      </c>
      <c r="F399" s="21">
        <v>0</v>
      </c>
      <c r="G399" s="21">
        <f t="shared" si="22"/>
        <v>0</v>
      </c>
      <c r="H399" s="22">
        <f t="shared" si="21"/>
        <v>0</v>
      </c>
    </row>
    <row r="400" spans="1:8" ht="15.75">
      <c r="A400" s="27"/>
      <c r="B400" s="116">
        <v>1</v>
      </c>
      <c r="C400" s="6" t="s">
        <v>381</v>
      </c>
      <c r="D400" s="116"/>
      <c r="E400" s="116"/>
      <c r="F400" s="21">
        <v>0</v>
      </c>
      <c r="G400" s="21">
        <f t="shared" si="22"/>
        <v>0</v>
      </c>
      <c r="H400" s="22">
        <f t="shared" si="21"/>
        <v>0</v>
      </c>
    </row>
    <row r="401" spans="1:8" ht="15">
      <c r="A401" s="27"/>
      <c r="B401" s="116">
        <v>1</v>
      </c>
      <c r="C401" s="7" t="s">
        <v>382</v>
      </c>
      <c r="D401" s="116"/>
      <c r="E401" s="116"/>
      <c r="F401" s="21">
        <v>0</v>
      </c>
      <c r="G401" s="21">
        <f t="shared" si="22"/>
        <v>0</v>
      </c>
      <c r="H401" s="22">
        <f t="shared" si="21"/>
        <v>0</v>
      </c>
    </row>
    <row r="402" spans="1:8" ht="15.75">
      <c r="A402" s="27"/>
      <c r="B402" s="28">
        <v>1</v>
      </c>
      <c r="C402" s="130" t="s">
        <v>383</v>
      </c>
      <c r="D402" s="28"/>
      <c r="E402" s="131"/>
      <c r="F402" s="21">
        <v>0</v>
      </c>
      <c r="G402" s="21">
        <f t="shared" si="22"/>
        <v>0</v>
      </c>
      <c r="H402" s="22">
        <f t="shared" si="21"/>
        <v>0</v>
      </c>
    </row>
    <row r="403" spans="1:8" ht="15.75">
      <c r="A403" s="27"/>
      <c r="B403" s="116">
        <v>1</v>
      </c>
      <c r="C403" s="6" t="s">
        <v>384</v>
      </c>
      <c r="D403" s="116"/>
      <c r="E403" s="7"/>
      <c r="F403" s="21">
        <v>0</v>
      </c>
      <c r="G403" s="21">
        <f t="shared" si="22"/>
        <v>0</v>
      </c>
      <c r="H403" s="22">
        <f t="shared" si="21"/>
        <v>0</v>
      </c>
    </row>
    <row r="404" spans="1:8" ht="15.75">
      <c r="A404" s="27"/>
      <c r="B404" s="116">
        <v>2</v>
      </c>
      <c r="C404" s="60" t="s">
        <v>385</v>
      </c>
      <c r="D404" s="116"/>
      <c r="E404" s="7"/>
      <c r="F404" s="21">
        <v>2976</v>
      </c>
      <c r="G404" s="21">
        <f t="shared" si="22"/>
        <v>297.6</v>
      </c>
      <c r="H404" s="22">
        <f t="shared" si="21"/>
        <v>24.8</v>
      </c>
    </row>
    <row r="405" spans="1:8" ht="15">
      <c r="A405" s="27"/>
      <c r="B405" s="116">
        <v>1</v>
      </c>
      <c r="C405" s="7" t="s">
        <v>386</v>
      </c>
      <c r="D405" s="116"/>
      <c r="E405" s="116"/>
      <c r="F405" s="21">
        <v>0</v>
      </c>
      <c r="G405" s="21">
        <f t="shared" si="22"/>
        <v>0</v>
      </c>
      <c r="H405" s="22">
        <f t="shared" si="21"/>
        <v>0</v>
      </c>
    </row>
    <row r="406" spans="1:8" ht="15.75">
      <c r="A406" s="27"/>
      <c r="B406" s="116">
        <v>1</v>
      </c>
      <c r="C406" s="6" t="s">
        <v>387</v>
      </c>
      <c r="D406" s="116"/>
      <c r="E406" s="116"/>
      <c r="F406" s="21">
        <v>2600</v>
      </c>
      <c r="G406" s="21">
        <f t="shared" si="22"/>
        <v>260</v>
      </c>
      <c r="H406" s="22">
        <f t="shared" si="21"/>
        <v>21.666666666666668</v>
      </c>
    </row>
    <row r="407" spans="1:8" ht="15.75">
      <c r="A407" s="27"/>
      <c r="B407" s="116">
        <v>1</v>
      </c>
      <c r="C407" s="6" t="s">
        <v>388</v>
      </c>
      <c r="D407" s="116"/>
      <c r="E407" s="116"/>
      <c r="F407" s="21">
        <v>0</v>
      </c>
      <c r="G407" s="21">
        <f t="shared" si="22"/>
        <v>0</v>
      </c>
      <c r="H407" s="22">
        <f t="shared" si="21"/>
        <v>0</v>
      </c>
    </row>
    <row r="408" spans="1:8" ht="15.75">
      <c r="A408" s="27"/>
      <c r="B408" s="116">
        <v>1</v>
      </c>
      <c r="C408" s="6" t="s">
        <v>389</v>
      </c>
      <c r="D408" s="116"/>
      <c r="E408" s="116" t="s">
        <v>18</v>
      </c>
      <c r="F408" s="21">
        <v>0</v>
      </c>
      <c r="G408" s="21">
        <f t="shared" si="22"/>
        <v>0</v>
      </c>
      <c r="H408" s="22">
        <f t="shared" si="21"/>
        <v>0</v>
      </c>
    </row>
    <row r="409" spans="1:8" ht="15.75">
      <c r="A409" s="27"/>
      <c r="B409" s="116">
        <v>1</v>
      </c>
      <c r="C409" s="6" t="s">
        <v>390</v>
      </c>
      <c r="D409" s="116"/>
      <c r="E409" s="116"/>
      <c r="F409" s="21">
        <v>0</v>
      </c>
      <c r="G409" s="21">
        <f t="shared" si="22"/>
        <v>0</v>
      </c>
      <c r="H409" s="22">
        <f t="shared" si="21"/>
        <v>0</v>
      </c>
    </row>
    <row r="410" spans="1:8" ht="15.75">
      <c r="A410" s="27"/>
      <c r="B410" s="116">
        <v>1</v>
      </c>
      <c r="C410" s="6" t="s">
        <v>391</v>
      </c>
      <c r="D410" s="116"/>
      <c r="E410" s="116"/>
      <c r="F410" s="21">
        <v>0</v>
      </c>
      <c r="G410" s="21">
        <f t="shared" si="22"/>
        <v>0</v>
      </c>
      <c r="H410" s="22">
        <f t="shared" si="21"/>
        <v>0</v>
      </c>
    </row>
    <row r="411" spans="1:8" ht="15.75">
      <c r="A411" s="84">
        <v>39972</v>
      </c>
      <c r="B411" s="116">
        <v>1</v>
      </c>
      <c r="C411" s="6" t="s">
        <v>392</v>
      </c>
      <c r="D411" s="116"/>
      <c r="E411" s="116"/>
      <c r="F411" s="21">
        <v>6844</v>
      </c>
      <c r="G411" s="21">
        <f t="shared" si="22"/>
        <v>684.4</v>
      </c>
      <c r="H411" s="22">
        <f t="shared" si="21"/>
        <v>57.03333333333333</v>
      </c>
    </row>
    <row r="412" spans="1:8" ht="15.75">
      <c r="A412" s="48"/>
      <c r="B412" s="116">
        <v>1</v>
      </c>
      <c r="C412" s="6" t="s">
        <v>393</v>
      </c>
      <c r="D412" s="116" t="s">
        <v>394</v>
      </c>
      <c r="E412" s="116"/>
      <c r="F412" s="21">
        <v>0</v>
      </c>
      <c r="G412" s="21">
        <f t="shared" si="22"/>
        <v>0</v>
      </c>
      <c r="H412" s="22">
        <f t="shared" si="21"/>
        <v>0</v>
      </c>
    </row>
    <row r="413" spans="1:8" ht="15.75">
      <c r="A413" s="48"/>
      <c r="B413" s="116">
        <v>1</v>
      </c>
      <c r="C413" s="6" t="s">
        <v>395</v>
      </c>
      <c r="D413" s="116" t="s">
        <v>396</v>
      </c>
      <c r="E413" s="116"/>
      <c r="F413" s="21">
        <v>0</v>
      </c>
      <c r="G413" s="21">
        <f t="shared" si="22"/>
        <v>0</v>
      </c>
      <c r="H413" s="22">
        <f t="shared" si="21"/>
        <v>0</v>
      </c>
    </row>
    <row r="414" spans="1:8" ht="15.75">
      <c r="A414" s="27"/>
      <c r="B414" s="116">
        <v>1</v>
      </c>
      <c r="C414" s="6" t="s">
        <v>398</v>
      </c>
      <c r="D414" s="116" t="s">
        <v>399</v>
      </c>
      <c r="E414" s="116"/>
      <c r="F414" s="21">
        <v>0</v>
      </c>
      <c r="G414" s="21">
        <f t="shared" si="22"/>
        <v>0</v>
      </c>
      <c r="H414" s="22">
        <f t="shared" si="21"/>
        <v>0</v>
      </c>
    </row>
    <row r="415" spans="1:8" ht="15.75">
      <c r="A415" s="27"/>
      <c r="B415" s="116">
        <v>1</v>
      </c>
      <c r="C415" s="6" t="s">
        <v>400</v>
      </c>
      <c r="D415" s="116"/>
      <c r="E415" s="116"/>
      <c r="F415" s="21">
        <v>0</v>
      </c>
      <c r="G415" s="21">
        <f t="shared" si="22"/>
        <v>0</v>
      </c>
      <c r="H415" s="22">
        <f t="shared" si="21"/>
        <v>0</v>
      </c>
    </row>
    <row r="416" spans="1:8" ht="15.75">
      <c r="A416" s="27"/>
      <c r="B416" s="116">
        <v>1</v>
      </c>
      <c r="C416" s="6" t="s">
        <v>401</v>
      </c>
      <c r="D416" s="116"/>
      <c r="E416" s="116"/>
      <c r="F416" s="21">
        <v>0</v>
      </c>
      <c r="G416" s="21">
        <f t="shared" si="22"/>
        <v>0</v>
      </c>
      <c r="H416" s="22">
        <f t="shared" si="21"/>
        <v>0</v>
      </c>
    </row>
    <row r="417" spans="1:8" ht="15.75">
      <c r="A417" s="27"/>
      <c r="B417" s="116"/>
      <c r="C417" s="6" t="s">
        <v>402</v>
      </c>
      <c r="D417" s="116"/>
      <c r="E417" s="116"/>
      <c r="F417" s="21">
        <v>0</v>
      </c>
      <c r="G417" s="21">
        <f t="shared" si="22"/>
        <v>0</v>
      </c>
      <c r="H417" s="22">
        <f t="shared" si="21"/>
        <v>0</v>
      </c>
    </row>
    <row r="418" spans="1:8" ht="15.75">
      <c r="A418" s="27"/>
      <c r="B418" s="116">
        <v>1</v>
      </c>
      <c r="C418" s="6" t="s">
        <v>403</v>
      </c>
      <c r="D418" s="116" t="s">
        <v>404</v>
      </c>
      <c r="E418" s="116" t="s">
        <v>405</v>
      </c>
      <c r="F418" s="21">
        <v>0</v>
      </c>
      <c r="G418" s="21">
        <f t="shared" si="22"/>
        <v>0</v>
      </c>
      <c r="H418" s="22">
        <f t="shared" si="21"/>
        <v>0</v>
      </c>
    </row>
    <row r="419" spans="1:8" ht="15.75">
      <c r="A419" s="27"/>
      <c r="B419" s="116">
        <v>1</v>
      </c>
      <c r="C419" s="6" t="s">
        <v>406</v>
      </c>
      <c r="D419" s="116"/>
      <c r="E419" s="116"/>
      <c r="F419" s="21">
        <v>0</v>
      </c>
      <c r="G419" s="21">
        <f t="shared" si="22"/>
        <v>0</v>
      </c>
      <c r="H419" s="22">
        <f t="shared" si="21"/>
        <v>0</v>
      </c>
    </row>
    <row r="420" spans="1:8" ht="15.75">
      <c r="A420" s="84"/>
      <c r="B420" s="116"/>
      <c r="C420" s="6" t="s">
        <v>407</v>
      </c>
      <c r="D420" s="116"/>
      <c r="E420" s="116"/>
      <c r="F420" s="21">
        <v>0</v>
      </c>
      <c r="G420" s="21">
        <f t="shared" si="22"/>
        <v>0</v>
      </c>
      <c r="H420" s="22">
        <f t="shared" si="21"/>
        <v>0</v>
      </c>
    </row>
    <row r="421" spans="1:8" ht="15.75">
      <c r="A421" s="84"/>
      <c r="B421" s="116">
        <v>1</v>
      </c>
      <c r="C421" s="6" t="s">
        <v>408</v>
      </c>
      <c r="D421" s="38" t="s">
        <v>409</v>
      </c>
      <c r="E421" s="116"/>
      <c r="F421" s="21">
        <v>0</v>
      </c>
      <c r="G421" s="21">
        <f t="shared" si="22"/>
        <v>0</v>
      </c>
      <c r="H421" s="22">
        <f t="shared" si="21"/>
        <v>0</v>
      </c>
    </row>
    <row r="422" spans="1:8" ht="15.75">
      <c r="A422" s="84">
        <v>40003</v>
      </c>
      <c r="B422" s="116">
        <v>1</v>
      </c>
      <c r="C422" s="6" t="s">
        <v>410</v>
      </c>
      <c r="D422" s="38" t="s">
        <v>411</v>
      </c>
      <c r="E422" s="116"/>
      <c r="F422" s="133">
        <v>26000</v>
      </c>
      <c r="G422" s="21">
        <f t="shared" si="22"/>
        <v>2600</v>
      </c>
      <c r="H422" s="22">
        <f t="shared" si="21"/>
        <v>216.66666666666666</v>
      </c>
    </row>
    <row r="423" spans="1:8" ht="15.75">
      <c r="A423" s="84"/>
      <c r="B423" s="116">
        <v>1</v>
      </c>
      <c r="C423" s="6" t="s">
        <v>412</v>
      </c>
      <c r="D423" s="38" t="s">
        <v>67</v>
      </c>
      <c r="E423" s="116"/>
      <c r="F423" s="21">
        <v>0</v>
      </c>
      <c r="G423" s="21">
        <f t="shared" si="22"/>
        <v>0</v>
      </c>
      <c r="H423" s="22">
        <f t="shared" si="21"/>
        <v>0</v>
      </c>
    </row>
    <row r="424" spans="1:8" ht="15.75">
      <c r="A424" s="84"/>
      <c r="B424" s="116">
        <v>1</v>
      </c>
      <c r="C424" s="6" t="s">
        <v>413</v>
      </c>
      <c r="D424" s="38" t="s">
        <v>414</v>
      </c>
      <c r="E424" s="116"/>
      <c r="F424" s="21">
        <v>0</v>
      </c>
      <c r="G424" s="21">
        <f t="shared" si="22"/>
        <v>0</v>
      </c>
      <c r="H424" s="22">
        <f t="shared" si="21"/>
        <v>0</v>
      </c>
    </row>
    <row r="425" spans="1:8" ht="15">
      <c r="A425" s="84"/>
      <c r="B425" s="116">
        <v>2</v>
      </c>
      <c r="C425" s="7" t="s">
        <v>415</v>
      </c>
      <c r="D425" s="38" t="s">
        <v>67</v>
      </c>
      <c r="E425" s="7"/>
      <c r="F425" s="21">
        <v>0</v>
      </c>
      <c r="G425" s="21">
        <f t="shared" si="22"/>
        <v>0</v>
      </c>
      <c r="H425" s="22">
        <f t="shared" si="21"/>
        <v>0</v>
      </c>
    </row>
    <row r="426" spans="1:8" ht="15">
      <c r="A426" s="84"/>
      <c r="B426" s="116">
        <v>2</v>
      </c>
      <c r="C426" s="7" t="s">
        <v>40</v>
      </c>
      <c r="D426" s="38" t="s">
        <v>67</v>
      </c>
      <c r="E426" s="116"/>
      <c r="F426" s="21">
        <v>0</v>
      </c>
      <c r="G426" s="21">
        <f t="shared" si="22"/>
        <v>0</v>
      </c>
      <c r="H426" s="22">
        <f t="shared" si="21"/>
        <v>0</v>
      </c>
    </row>
    <row r="427" spans="1:8" ht="15">
      <c r="A427" s="84"/>
      <c r="B427" s="116">
        <v>2</v>
      </c>
      <c r="C427" s="7" t="s">
        <v>42</v>
      </c>
      <c r="D427" s="116"/>
      <c r="E427" s="116"/>
      <c r="F427" s="21">
        <v>0</v>
      </c>
      <c r="G427" s="21">
        <f t="shared" si="22"/>
        <v>0</v>
      </c>
      <c r="H427" s="22">
        <f t="shared" si="21"/>
        <v>0</v>
      </c>
    </row>
    <row r="428" spans="1:8" ht="15">
      <c r="A428" s="84">
        <v>41066</v>
      </c>
      <c r="B428" s="116">
        <v>3</v>
      </c>
      <c r="C428" s="7" t="s">
        <v>416</v>
      </c>
      <c r="D428" s="116"/>
      <c r="E428" s="116"/>
      <c r="F428" s="264">
        <v>10788</v>
      </c>
      <c r="G428" s="21">
        <f t="shared" si="22"/>
        <v>1078.8</v>
      </c>
      <c r="H428" s="22">
        <f t="shared" si="21"/>
        <v>89.89999999999999</v>
      </c>
    </row>
    <row r="429" spans="1:8" ht="15">
      <c r="A429" s="84">
        <v>41066</v>
      </c>
      <c r="B429" s="116">
        <v>3</v>
      </c>
      <c r="C429" s="7" t="s">
        <v>417</v>
      </c>
      <c r="D429" s="116"/>
      <c r="E429" s="116"/>
      <c r="F429" s="133">
        <v>16756.55</v>
      </c>
      <c r="G429" s="21">
        <f t="shared" si="22"/>
        <v>1675.655</v>
      </c>
      <c r="H429" s="22">
        <f t="shared" si="21"/>
        <v>139.63791666666665</v>
      </c>
    </row>
    <row r="430" spans="1:8" ht="15">
      <c r="A430" s="84"/>
      <c r="B430" s="116">
        <v>1</v>
      </c>
      <c r="C430" s="7" t="s">
        <v>418</v>
      </c>
      <c r="D430" s="116" t="s">
        <v>67</v>
      </c>
      <c r="E430" s="116"/>
      <c r="F430" s="21">
        <v>0</v>
      </c>
      <c r="G430" s="21">
        <f t="shared" si="22"/>
        <v>0</v>
      </c>
      <c r="H430" s="22">
        <f t="shared" si="21"/>
        <v>0</v>
      </c>
    </row>
    <row r="431" spans="1:8" ht="15">
      <c r="A431" s="84"/>
      <c r="B431" s="116">
        <v>1</v>
      </c>
      <c r="C431" s="7" t="s">
        <v>42</v>
      </c>
      <c r="D431" s="116"/>
      <c r="E431" s="116"/>
      <c r="F431" s="21">
        <v>0</v>
      </c>
      <c r="G431" s="21">
        <f t="shared" si="22"/>
        <v>0</v>
      </c>
      <c r="H431" s="22">
        <f t="shared" si="21"/>
        <v>0</v>
      </c>
    </row>
    <row r="432" spans="1:8" ht="15">
      <c r="A432" s="84">
        <v>41066</v>
      </c>
      <c r="B432" s="116">
        <v>3</v>
      </c>
      <c r="C432" s="7" t="s">
        <v>419</v>
      </c>
      <c r="D432" s="116"/>
      <c r="E432" s="116"/>
      <c r="F432" s="133">
        <v>16704</v>
      </c>
      <c r="G432" s="21">
        <f t="shared" si="22"/>
        <v>1670.4</v>
      </c>
      <c r="H432" s="22">
        <f t="shared" si="21"/>
        <v>139.20000000000002</v>
      </c>
    </row>
    <row r="433" spans="1:8" ht="15">
      <c r="A433" s="84">
        <v>41083</v>
      </c>
      <c r="B433" s="116">
        <v>1</v>
      </c>
      <c r="C433" s="7" t="s">
        <v>420</v>
      </c>
      <c r="D433" s="116"/>
      <c r="E433" s="116"/>
      <c r="F433" s="133">
        <v>10788</v>
      </c>
      <c r="G433" s="21">
        <f t="shared" si="22"/>
        <v>1078.8</v>
      </c>
      <c r="H433" s="22">
        <f aca="true" t="shared" si="23" ref="H433:H443">G433/12</f>
        <v>89.89999999999999</v>
      </c>
    </row>
    <row r="434" spans="1:8" ht="15">
      <c r="A434" s="84"/>
      <c r="B434" s="116">
        <v>1</v>
      </c>
      <c r="C434" s="7" t="s">
        <v>421</v>
      </c>
      <c r="D434" s="116"/>
      <c r="E434" s="116"/>
      <c r="F434" s="21">
        <v>0</v>
      </c>
      <c r="G434" s="21">
        <f t="shared" si="22"/>
        <v>0</v>
      </c>
      <c r="H434" s="22">
        <f t="shared" si="23"/>
        <v>0</v>
      </c>
    </row>
    <row r="435" spans="1:8" ht="15">
      <c r="A435" s="84"/>
      <c r="B435" s="116">
        <v>1</v>
      </c>
      <c r="C435" s="7" t="s">
        <v>422</v>
      </c>
      <c r="D435" s="116"/>
      <c r="E435" s="116"/>
      <c r="F435" s="21">
        <v>0</v>
      </c>
      <c r="G435" s="21">
        <f t="shared" si="22"/>
        <v>0</v>
      </c>
      <c r="H435" s="22">
        <f t="shared" si="23"/>
        <v>0</v>
      </c>
    </row>
    <row r="436" spans="1:8" ht="15">
      <c r="A436" s="84"/>
      <c r="B436" s="116">
        <v>1</v>
      </c>
      <c r="C436" s="7" t="s">
        <v>423</v>
      </c>
      <c r="D436" s="116"/>
      <c r="E436" s="116"/>
      <c r="F436" s="21">
        <v>0</v>
      </c>
      <c r="G436" s="21">
        <f t="shared" si="22"/>
        <v>0</v>
      </c>
      <c r="H436" s="22">
        <f t="shared" si="23"/>
        <v>0</v>
      </c>
    </row>
    <row r="437" spans="1:8" ht="15">
      <c r="A437" s="84"/>
      <c r="B437" s="116">
        <v>1</v>
      </c>
      <c r="C437" s="7" t="s">
        <v>424</v>
      </c>
      <c r="D437" s="116"/>
      <c r="E437" s="116"/>
      <c r="F437" s="21">
        <v>0</v>
      </c>
      <c r="G437" s="21">
        <f t="shared" si="22"/>
        <v>0</v>
      </c>
      <c r="H437" s="22">
        <f t="shared" si="23"/>
        <v>0</v>
      </c>
    </row>
    <row r="438" spans="1:8" ht="15">
      <c r="A438" s="84"/>
      <c r="B438" s="116">
        <v>1</v>
      </c>
      <c r="C438" s="7" t="s">
        <v>418</v>
      </c>
      <c r="D438" s="116" t="s">
        <v>67</v>
      </c>
      <c r="E438" s="116"/>
      <c r="F438" s="21">
        <v>0</v>
      </c>
      <c r="G438" s="21">
        <f t="shared" si="22"/>
        <v>0</v>
      </c>
      <c r="H438" s="22">
        <f t="shared" si="23"/>
        <v>0</v>
      </c>
    </row>
    <row r="439" spans="1:8" ht="15">
      <c r="A439" s="84"/>
      <c r="B439" s="116">
        <v>1</v>
      </c>
      <c r="C439" s="7" t="s">
        <v>40</v>
      </c>
      <c r="D439" s="116" t="s">
        <v>67</v>
      </c>
      <c r="E439" s="116"/>
      <c r="F439" s="21">
        <v>0</v>
      </c>
      <c r="G439" s="21">
        <f t="shared" si="22"/>
        <v>0</v>
      </c>
      <c r="H439" s="22">
        <f t="shared" si="23"/>
        <v>0</v>
      </c>
    </row>
    <row r="440" spans="1:8" ht="15">
      <c r="A440" s="84"/>
      <c r="B440" s="116">
        <v>1</v>
      </c>
      <c r="C440" s="7" t="s">
        <v>375</v>
      </c>
      <c r="D440" s="116" t="s">
        <v>425</v>
      </c>
      <c r="E440" s="116" t="s">
        <v>426</v>
      </c>
      <c r="F440" s="21">
        <v>0</v>
      </c>
      <c r="G440" s="21">
        <f t="shared" si="22"/>
        <v>0</v>
      </c>
      <c r="H440" s="22">
        <f t="shared" si="23"/>
        <v>0</v>
      </c>
    </row>
    <row r="441" spans="1:8" ht="15.75">
      <c r="A441" s="27"/>
      <c r="B441" s="116">
        <v>1</v>
      </c>
      <c r="C441" s="6" t="s">
        <v>42</v>
      </c>
      <c r="D441" s="116" t="s">
        <v>71</v>
      </c>
      <c r="E441" s="116"/>
      <c r="F441" s="21">
        <v>0</v>
      </c>
      <c r="G441" s="21">
        <f t="shared" si="22"/>
        <v>0</v>
      </c>
      <c r="H441" s="22">
        <f t="shared" si="23"/>
        <v>0</v>
      </c>
    </row>
    <row r="442" spans="1:8" ht="15.75">
      <c r="A442" s="27"/>
      <c r="B442" s="116">
        <v>1</v>
      </c>
      <c r="C442" s="6" t="s">
        <v>427</v>
      </c>
      <c r="D442" s="116"/>
      <c r="E442" s="116"/>
      <c r="F442" s="21">
        <v>0</v>
      </c>
      <c r="G442" s="21">
        <f t="shared" si="22"/>
        <v>0</v>
      </c>
      <c r="H442" s="22">
        <f t="shared" si="23"/>
        <v>0</v>
      </c>
    </row>
    <row r="443" spans="1:8" ht="16.5" thickBot="1">
      <c r="A443" s="48">
        <v>39490</v>
      </c>
      <c r="B443" s="100">
        <v>1</v>
      </c>
      <c r="C443" s="101" t="s">
        <v>428</v>
      </c>
      <c r="D443" s="25" t="s">
        <v>67</v>
      </c>
      <c r="E443" s="25" t="s">
        <v>429</v>
      </c>
      <c r="F443" s="135">
        <v>37004</v>
      </c>
      <c r="G443" s="51">
        <f t="shared" si="22"/>
        <v>3700.4</v>
      </c>
      <c r="H443" s="52">
        <f t="shared" si="23"/>
        <v>308.3666666666667</v>
      </c>
    </row>
    <row r="444" spans="1:8" ht="15">
      <c r="A444" s="81"/>
      <c r="B444" s="26"/>
      <c r="C444" s="26"/>
      <c r="D444" s="26"/>
      <c r="E444" s="26"/>
      <c r="F444" s="265"/>
      <c r="G444" s="266"/>
      <c r="H444" s="267"/>
    </row>
    <row r="445" spans="1:8" ht="18.75" thickBot="1">
      <c r="A445" s="81"/>
      <c r="B445" s="26"/>
      <c r="C445" s="66" t="s">
        <v>78</v>
      </c>
      <c r="D445" s="26"/>
      <c r="E445" s="26"/>
      <c r="F445" s="64">
        <f>SUM(F369:F444)</f>
        <v>263942.77</v>
      </c>
      <c r="G445" s="64">
        <f>SUM(G369:G444)</f>
        <v>26394.277000000002</v>
      </c>
      <c r="H445" s="65">
        <f>SUM(H369:H444)</f>
        <v>2199.5230833333335</v>
      </c>
    </row>
    <row r="446" spans="1:8" ht="16.5" thickBot="1" thickTop="1">
      <c r="A446" s="82"/>
      <c r="B446" s="10"/>
      <c r="C446" s="10"/>
      <c r="D446" s="10"/>
      <c r="E446" s="10"/>
      <c r="F446" s="67"/>
      <c r="G446" s="67"/>
      <c r="H446" s="68"/>
    </row>
    <row r="447" spans="6:8" ht="15">
      <c r="F447" s="256"/>
      <c r="G447" s="256"/>
      <c r="H447" s="256"/>
    </row>
    <row r="448" spans="6:8" ht="15">
      <c r="F448" s="256"/>
      <c r="G448" s="256"/>
      <c r="H448" s="256"/>
    </row>
    <row r="449" spans="6:8" ht="15">
      <c r="F449" s="256"/>
      <c r="G449" s="256"/>
      <c r="H449" s="256"/>
    </row>
    <row r="450" spans="1:8" ht="15.75">
      <c r="A450" s="58"/>
      <c r="B450" s="17" t="s">
        <v>452</v>
      </c>
      <c r="C450" s="17"/>
      <c r="D450" s="59"/>
      <c r="E450" s="61"/>
      <c r="F450" s="62"/>
      <c r="G450" s="56"/>
      <c r="H450" s="56"/>
    </row>
    <row r="451" spans="1:8" ht="16.5" thickBot="1">
      <c r="A451" s="58"/>
      <c r="B451" s="59"/>
      <c r="C451" s="60"/>
      <c r="D451" s="59"/>
      <c r="E451" s="61"/>
      <c r="F451" s="62"/>
      <c r="G451" s="56"/>
      <c r="H451" s="56"/>
    </row>
    <row r="452" spans="1:8" ht="15.75" thickBot="1">
      <c r="A452" s="12" t="s">
        <v>4</v>
      </c>
      <c r="B452" s="13" t="s">
        <v>5</v>
      </c>
      <c r="C452" s="13" t="s">
        <v>6</v>
      </c>
      <c r="D452" s="13" t="s">
        <v>7</v>
      </c>
      <c r="E452" s="13" t="s">
        <v>8</v>
      </c>
      <c r="F452" s="260" t="s">
        <v>9</v>
      </c>
      <c r="G452" s="260" t="s">
        <v>10</v>
      </c>
      <c r="H452" s="261" t="s">
        <v>11</v>
      </c>
    </row>
    <row r="453" spans="1:8" ht="15.75">
      <c r="A453" s="19"/>
      <c r="B453" s="116"/>
      <c r="C453" s="6"/>
      <c r="D453" s="116"/>
      <c r="E453" s="116"/>
      <c r="F453" s="133">
        <v>0</v>
      </c>
      <c r="G453" s="46">
        <f>F453/10</f>
        <v>0</v>
      </c>
      <c r="H453" s="47">
        <f aca="true" t="shared" si="24" ref="H453:H480">G453/12</f>
        <v>0</v>
      </c>
    </row>
    <row r="454" spans="1:8" ht="15.75">
      <c r="A454" s="19"/>
      <c r="B454" s="116">
        <v>1</v>
      </c>
      <c r="C454" s="6" t="s">
        <v>430</v>
      </c>
      <c r="D454" s="116"/>
      <c r="E454" s="116"/>
      <c r="F454" s="133">
        <v>0</v>
      </c>
      <c r="G454" s="21">
        <f>F454/10</f>
        <v>0</v>
      </c>
      <c r="H454" s="22">
        <f t="shared" si="24"/>
        <v>0</v>
      </c>
    </row>
    <row r="455" spans="1:8" ht="15.75">
      <c r="A455" s="19"/>
      <c r="B455" s="116">
        <v>1</v>
      </c>
      <c r="C455" s="6" t="s">
        <v>431</v>
      </c>
      <c r="D455" s="116"/>
      <c r="E455" s="7"/>
      <c r="F455" s="133">
        <v>16875</v>
      </c>
      <c r="G455" s="21">
        <f>F455/10</f>
        <v>1687.5</v>
      </c>
      <c r="H455" s="22">
        <f t="shared" si="24"/>
        <v>140.625</v>
      </c>
    </row>
    <row r="456" spans="1:8" ht="15.75">
      <c r="A456" s="19"/>
      <c r="B456" s="116"/>
      <c r="C456" s="6" t="s">
        <v>432</v>
      </c>
      <c r="D456" s="116"/>
      <c r="E456" s="7"/>
      <c r="F456" s="133">
        <v>0</v>
      </c>
      <c r="G456" s="21">
        <f>F456/10</f>
        <v>0</v>
      </c>
      <c r="H456" s="22">
        <f t="shared" si="24"/>
        <v>0</v>
      </c>
    </row>
    <row r="457" spans="1:8" ht="15">
      <c r="A457" s="19"/>
      <c r="B457" s="116">
        <v>2</v>
      </c>
      <c r="C457" s="7" t="s">
        <v>433</v>
      </c>
      <c r="D457" s="116"/>
      <c r="E457" s="116"/>
      <c r="F457" s="133">
        <v>0</v>
      </c>
      <c r="G457" s="21">
        <v>0</v>
      </c>
      <c r="H457" s="22">
        <f t="shared" si="24"/>
        <v>0</v>
      </c>
    </row>
    <row r="458" spans="1:8" ht="15.75">
      <c r="A458" s="84"/>
      <c r="B458" s="116">
        <v>1</v>
      </c>
      <c r="C458" s="6" t="s">
        <v>89</v>
      </c>
      <c r="D458" s="38" t="s">
        <v>434</v>
      </c>
      <c r="E458" s="38"/>
      <c r="F458" s="133">
        <v>0</v>
      </c>
      <c r="G458" s="21">
        <f>F458/10</f>
        <v>0</v>
      </c>
      <c r="H458" s="22">
        <f t="shared" si="24"/>
        <v>0</v>
      </c>
    </row>
    <row r="459" spans="1:8" ht="15.75">
      <c r="A459" s="84"/>
      <c r="B459" s="116">
        <v>1</v>
      </c>
      <c r="C459" s="6" t="s">
        <v>435</v>
      </c>
      <c r="D459" s="38"/>
      <c r="E459" s="38"/>
      <c r="F459" s="133">
        <v>0</v>
      </c>
      <c r="G459" s="46">
        <v>0</v>
      </c>
      <c r="H459" s="22">
        <f t="shared" si="24"/>
        <v>0</v>
      </c>
    </row>
    <row r="460" spans="1:8" ht="15.75">
      <c r="A460" s="84">
        <v>39972</v>
      </c>
      <c r="B460" s="116">
        <v>1</v>
      </c>
      <c r="C460" s="6" t="s">
        <v>436</v>
      </c>
      <c r="D460" s="38"/>
      <c r="E460" s="38"/>
      <c r="F460" s="133">
        <v>6844</v>
      </c>
      <c r="G460" s="46">
        <v>0</v>
      </c>
      <c r="H460" s="22">
        <f t="shared" si="24"/>
        <v>0</v>
      </c>
    </row>
    <row r="461" spans="1:8" ht="15.75">
      <c r="A461" s="84"/>
      <c r="B461" s="116">
        <v>1</v>
      </c>
      <c r="C461" s="6" t="s">
        <v>437</v>
      </c>
      <c r="D461" s="38"/>
      <c r="E461" s="38" t="s">
        <v>18</v>
      </c>
      <c r="F461" s="133">
        <v>0</v>
      </c>
      <c r="G461" s="46">
        <v>0</v>
      </c>
      <c r="H461" s="22">
        <f t="shared" si="24"/>
        <v>0</v>
      </c>
    </row>
    <row r="462" spans="1:8" ht="15">
      <c r="A462" s="84">
        <v>41066</v>
      </c>
      <c r="B462" s="116">
        <v>1</v>
      </c>
      <c r="C462" s="7" t="s">
        <v>438</v>
      </c>
      <c r="D462" s="38"/>
      <c r="E462" s="38"/>
      <c r="F462" s="133">
        <v>5568</v>
      </c>
      <c r="G462" s="46">
        <v>0</v>
      </c>
      <c r="H462" s="22">
        <f t="shared" si="24"/>
        <v>0</v>
      </c>
    </row>
    <row r="463" spans="1:8" ht="15">
      <c r="A463" s="84"/>
      <c r="B463" s="116">
        <v>2</v>
      </c>
      <c r="C463" s="7" t="s">
        <v>439</v>
      </c>
      <c r="D463" s="38"/>
      <c r="E463" s="38"/>
      <c r="F463" s="133">
        <v>0</v>
      </c>
      <c r="G463" s="46">
        <v>0</v>
      </c>
      <c r="H463" s="22">
        <f t="shared" si="24"/>
        <v>0</v>
      </c>
    </row>
    <row r="464" spans="1:8" ht="15">
      <c r="A464" s="84">
        <v>41066</v>
      </c>
      <c r="B464" s="116">
        <v>2</v>
      </c>
      <c r="C464" s="7" t="s">
        <v>417</v>
      </c>
      <c r="D464" s="38"/>
      <c r="E464" s="38"/>
      <c r="F464" s="133">
        <v>11771</v>
      </c>
      <c r="G464" s="46">
        <v>0</v>
      </c>
      <c r="H464" s="22">
        <f t="shared" si="24"/>
        <v>0</v>
      </c>
    </row>
    <row r="465" spans="1:8" ht="15">
      <c r="A465" s="84">
        <v>41066</v>
      </c>
      <c r="B465" s="116">
        <v>2</v>
      </c>
      <c r="C465" s="7" t="s">
        <v>440</v>
      </c>
      <c r="D465" s="38" t="s">
        <v>23</v>
      </c>
      <c r="E465" s="38" t="s">
        <v>441</v>
      </c>
      <c r="F465" s="133">
        <v>0</v>
      </c>
      <c r="G465" s="46">
        <v>0</v>
      </c>
      <c r="H465" s="22">
        <f t="shared" si="24"/>
        <v>0</v>
      </c>
    </row>
    <row r="466" spans="1:8" ht="15">
      <c r="A466" s="84"/>
      <c r="B466" s="116">
        <v>1</v>
      </c>
      <c r="C466" s="7" t="s">
        <v>442</v>
      </c>
      <c r="D466" s="38" t="s">
        <v>443</v>
      </c>
      <c r="E466" s="38" t="s">
        <v>444</v>
      </c>
      <c r="F466" s="133">
        <v>0</v>
      </c>
      <c r="G466" s="46">
        <v>0</v>
      </c>
      <c r="H466" s="22">
        <f t="shared" si="24"/>
        <v>0</v>
      </c>
    </row>
    <row r="467" spans="1:8" ht="15">
      <c r="A467" s="84"/>
      <c r="B467" s="116">
        <v>1</v>
      </c>
      <c r="C467" s="7" t="s">
        <v>445</v>
      </c>
      <c r="D467" s="38" t="s">
        <v>446</v>
      </c>
      <c r="E467" s="38">
        <v>1320</v>
      </c>
      <c r="F467" s="133">
        <v>0</v>
      </c>
      <c r="G467" s="46">
        <v>0</v>
      </c>
      <c r="H467" s="22">
        <f t="shared" si="24"/>
        <v>0</v>
      </c>
    </row>
    <row r="468" spans="1:8" ht="15">
      <c r="A468" s="84"/>
      <c r="B468" s="116">
        <v>1</v>
      </c>
      <c r="C468" s="7" t="s">
        <v>42</v>
      </c>
      <c r="D468" s="38" t="s">
        <v>447</v>
      </c>
      <c r="E468" s="38"/>
      <c r="F468" s="133">
        <v>0</v>
      </c>
      <c r="G468" s="46">
        <v>0</v>
      </c>
      <c r="H468" s="22">
        <f t="shared" si="24"/>
        <v>0</v>
      </c>
    </row>
    <row r="469" spans="1:8" ht="15">
      <c r="A469" s="84"/>
      <c r="B469" s="116">
        <v>1</v>
      </c>
      <c r="C469" s="7" t="s">
        <v>418</v>
      </c>
      <c r="D469" s="38" t="s">
        <v>173</v>
      </c>
      <c r="E469" s="38"/>
      <c r="F469" s="133">
        <v>0</v>
      </c>
      <c r="G469" s="46">
        <v>0</v>
      </c>
      <c r="H469" s="22">
        <f t="shared" si="24"/>
        <v>0</v>
      </c>
    </row>
    <row r="470" spans="1:8" ht="15">
      <c r="A470" s="19"/>
      <c r="B470" s="116">
        <v>1</v>
      </c>
      <c r="C470" s="7" t="s">
        <v>40</v>
      </c>
      <c r="D470" s="38" t="s">
        <v>67</v>
      </c>
      <c r="E470" s="38"/>
      <c r="F470" s="133">
        <v>0</v>
      </c>
      <c r="G470" s="46">
        <v>0</v>
      </c>
      <c r="H470" s="22">
        <f t="shared" si="24"/>
        <v>0</v>
      </c>
    </row>
    <row r="471" spans="1:8" ht="15">
      <c r="A471" s="27"/>
      <c r="B471" s="116">
        <v>1</v>
      </c>
      <c r="C471" s="7" t="s">
        <v>40</v>
      </c>
      <c r="D471" s="38" t="s">
        <v>67</v>
      </c>
      <c r="E471" s="38"/>
      <c r="F471" s="133">
        <v>0</v>
      </c>
      <c r="G471" s="21">
        <f aca="true" t="shared" si="25" ref="G471:G480">F471/10</f>
        <v>0</v>
      </c>
      <c r="H471" s="22">
        <f t="shared" si="24"/>
        <v>0</v>
      </c>
    </row>
    <row r="472" spans="1:8" ht="15">
      <c r="A472" s="27"/>
      <c r="B472" s="116">
        <v>1</v>
      </c>
      <c r="C472" s="7" t="s">
        <v>418</v>
      </c>
      <c r="D472" s="38" t="s">
        <v>67</v>
      </c>
      <c r="E472" s="38"/>
      <c r="F472" s="133">
        <v>0</v>
      </c>
      <c r="G472" s="21">
        <f t="shared" si="25"/>
        <v>0</v>
      </c>
      <c r="H472" s="22">
        <f t="shared" si="24"/>
        <v>0</v>
      </c>
    </row>
    <row r="473" spans="1:8" ht="15">
      <c r="A473" s="27"/>
      <c r="B473" s="116">
        <v>1</v>
      </c>
      <c r="C473" s="7" t="s">
        <v>418</v>
      </c>
      <c r="D473" s="38" t="s">
        <v>67</v>
      </c>
      <c r="E473" s="38"/>
      <c r="F473" s="133">
        <v>0</v>
      </c>
      <c r="G473" s="21">
        <f t="shared" si="25"/>
        <v>0</v>
      </c>
      <c r="H473" s="22">
        <f t="shared" si="24"/>
        <v>0</v>
      </c>
    </row>
    <row r="474" spans="1:8" ht="15">
      <c r="A474" s="27"/>
      <c r="B474" s="116">
        <v>1</v>
      </c>
      <c r="C474" s="7" t="s">
        <v>40</v>
      </c>
      <c r="D474" s="38" t="s">
        <v>67</v>
      </c>
      <c r="E474" s="38"/>
      <c r="F474" s="133">
        <v>0</v>
      </c>
      <c r="G474" s="21">
        <f t="shared" si="25"/>
        <v>0</v>
      </c>
      <c r="H474" s="22">
        <f t="shared" si="24"/>
        <v>0</v>
      </c>
    </row>
    <row r="475" spans="1:8" ht="15">
      <c r="A475" s="27"/>
      <c r="B475" s="116">
        <v>1</v>
      </c>
      <c r="C475" s="7" t="s">
        <v>448</v>
      </c>
      <c r="D475" s="38" t="s">
        <v>67</v>
      </c>
      <c r="E475" s="38"/>
      <c r="F475" s="133">
        <v>0</v>
      </c>
      <c r="G475" s="21">
        <f t="shared" si="25"/>
        <v>0</v>
      </c>
      <c r="H475" s="22">
        <f t="shared" si="24"/>
        <v>0</v>
      </c>
    </row>
    <row r="476" spans="1:8" ht="15">
      <c r="A476" s="27"/>
      <c r="B476" s="116">
        <v>1</v>
      </c>
      <c r="C476" s="7" t="s">
        <v>449</v>
      </c>
      <c r="D476" s="38"/>
      <c r="E476" s="38"/>
      <c r="F476" s="133">
        <v>0</v>
      </c>
      <c r="G476" s="21">
        <f t="shared" si="25"/>
        <v>0</v>
      </c>
      <c r="H476" s="22">
        <f t="shared" si="24"/>
        <v>0</v>
      </c>
    </row>
    <row r="477" spans="1:8" ht="15">
      <c r="A477" s="27"/>
      <c r="B477" s="116">
        <v>1</v>
      </c>
      <c r="C477" s="7" t="s">
        <v>450</v>
      </c>
      <c r="D477" s="38"/>
      <c r="E477" s="38"/>
      <c r="F477" s="133">
        <v>0</v>
      </c>
      <c r="G477" s="21">
        <f t="shared" si="25"/>
        <v>0</v>
      </c>
      <c r="H477" s="22">
        <f t="shared" si="24"/>
        <v>0</v>
      </c>
    </row>
    <row r="478" spans="1:8" ht="15">
      <c r="A478" s="27"/>
      <c r="B478" s="116">
        <v>1</v>
      </c>
      <c r="C478" s="7" t="s">
        <v>451</v>
      </c>
      <c r="D478" s="38" t="s">
        <v>163</v>
      </c>
      <c r="E478" s="38"/>
      <c r="F478" s="133">
        <v>0</v>
      </c>
      <c r="G478" s="21">
        <f t="shared" si="25"/>
        <v>0</v>
      </c>
      <c r="H478" s="22">
        <f t="shared" si="24"/>
        <v>0</v>
      </c>
    </row>
    <row r="479" spans="1:8" ht="15">
      <c r="A479" s="27"/>
      <c r="B479" s="116">
        <v>1</v>
      </c>
      <c r="C479" s="7" t="s">
        <v>451</v>
      </c>
      <c r="D479" s="38" t="s">
        <v>163</v>
      </c>
      <c r="E479" s="38"/>
      <c r="F479" s="133">
        <v>0</v>
      </c>
      <c r="G479" s="21">
        <f t="shared" si="25"/>
        <v>0</v>
      </c>
      <c r="H479" s="22">
        <f t="shared" si="24"/>
        <v>0</v>
      </c>
    </row>
    <row r="480" spans="1:8" ht="15.75" thickBot="1">
      <c r="A480" s="27"/>
      <c r="B480" s="116">
        <v>1</v>
      </c>
      <c r="C480" s="7" t="s">
        <v>451</v>
      </c>
      <c r="D480" s="38" t="s">
        <v>163</v>
      </c>
      <c r="E480" s="38"/>
      <c r="F480" s="140">
        <v>0</v>
      </c>
      <c r="G480" s="51">
        <f t="shared" si="25"/>
        <v>0</v>
      </c>
      <c r="H480" s="52">
        <f t="shared" si="24"/>
        <v>0</v>
      </c>
    </row>
    <row r="481" spans="1:8" ht="15.75">
      <c r="A481" s="27"/>
      <c r="B481" s="116"/>
      <c r="C481" s="6"/>
      <c r="D481" s="38"/>
      <c r="E481" s="38"/>
      <c r="F481" s="46"/>
      <c r="G481" s="46"/>
      <c r="H481" s="47"/>
    </row>
    <row r="482" spans="1:8" ht="18.75" thickBot="1">
      <c r="A482" s="81"/>
      <c r="B482" s="26"/>
      <c r="C482" s="66" t="s">
        <v>78</v>
      </c>
      <c r="D482" s="26"/>
      <c r="E482" s="26"/>
      <c r="F482" s="64">
        <f>SUM(F453:F481)</f>
        <v>41058</v>
      </c>
      <c r="G482" s="64">
        <f>SUM(G453:G481)</f>
        <v>1687.5</v>
      </c>
      <c r="H482" s="65">
        <f>SUM(H453:H481)</f>
        <v>140.625</v>
      </c>
    </row>
    <row r="483" spans="1:8" ht="16.5" thickBot="1" thickTop="1">
      <c r="A483" s="82"/>
      <c r="B483" s="10"/>
      <c r="C483" s="10"/>
      <c r="D483" s="10"/>
      <c r="E483" s="10"/>
      <c r="F483" s="67"/>
      <c r="G483" s="67"/>
      <c r="H483" s="68"/>
    </row>
    <row r="484" spans="6:8" ht="15">
      <c r="F484" s="256"/>
      <c r="G484" s="256"/>
      <c r="H484" s="256"/>
    </row>
    <row r="485" spans="6:8" ht="15">
      <c r="F485" s="256"/>
      <c r="G485" s="256"/>
      <c r="H485" s="256"/>
    </row>
    <row r="486" spans="6:8" ht="15">
      <c r="F486" s="256"/>
      <c r="G486" s="256"/>
      <c r="H486" s="256"/>
    </row>
    <row r="487" spans="1:8" ht="15.75">
      <c r="A487" s="58"/>
      <c r="B487" s="17" t="s">
        <v>574</v>
      </c>
      <c r="C487" s="17"/>
      <c r="D487" s="59"/>
      <c r="E487" s="61"/>
      <c r="F487" s="62"/>
      <c r="G487" s="56"/>
      <c r="H487" s="56"/>
    </row>
    <row r="488" spans="1:8" ht="16.5" thickBot="1">
      <c r="A488" s="58"/>
      <c r="B488" s="59"/>
      <c r="C488" s="60"/>
      <c r="D488" s="59"/>
      <c r="E488" s="61"/>
      <c r="F488" s="62"/>
      <c r="G488" s="56"/>
      <c r="H488" s="56"/>
    </row>
    <row r="489" spans="1:8" ht="15.75" thickBot="1">
      <c r="A489" s="12" t="s">
        <v>4</v>
      </c>
      <c r="B489" s="13" t="s">
        <v>5</v>
      </c>
      <c r="C489" s="13" t="s">
        <v>6</v>
      </c>
      <c r="D489" s="13" t="s">
        <v>7</v>
      </c>
      <c r="E489" s="13" t="s">
        <v>8</v>
      </c>
      <c r="F489" s="260" t="s">
        <v>9</v>
      </c>
      <c r="G489" s="260" t="s">
        <v>10</v>
      </c>
      <c r="H489" s="261" t="s">
        <v>11</v>
      </c>
    </row>
    <row r="490" spans="1:8" ht="15.75">
      <c r="A490" s="92" t="s">
        <v>12</v>
      </c>
      <c r="B490" s="116" t="s">
        <v>12</v>
      </c>
      <c r="C490" s="37" t="s">
        <v>12</v>
      </c>
      <c r="D490" s="7"/>
      <c r="E490" s="7"/>
      <c r="F490" s="44">
        <v>0</v>
      </c>
      <c r="G490" s="46">
        <f aca="true" t="shared" si="26" ref="G490:G553">F490/10</f>
        <v>0</v>
      </c>
      <c r="H490" s="47">
        <f aca="true" t="shared" si="27" ref="H490:H567">G490/12</f>
        <v>0</v>
      </c>
    </row>
    <row r="491" spans="1:8" ht="15.75">
      <c r="A491" s="92">
        <v>33710</v>
      </c>
      <c r="B491" s="116">
        <v>1</v>
      </c>
      <c r="C491" s="112" t="s">
        <v>453</v>
      </c>
      <c r="D491" s="7"/>
      <c r="E491" s="7"/>
      <c r="F491" s="45" t="s">
        <v>477</v>
      </c>
      <c r="G491" s="21">
        <f t="shared" si="26"/>
        <v>195</v>
      </c>
      <c r="H491" s="22">
        <f t="shared" si="27"/>
        <v>16.25</v>
      </c>
    </row>
    <row r="492" spans="1:8" ht="15.75">
      <c r="A492" s="92"/>
      <c r="B492" s="116">
        <v>4</v>
      </c>
      <c r="C492" s="6" t="s">
        <v>454</v>
      </c>
      <c r="D492" s="116"/>
      <c r="E492" s="116"/>
      <c r="F492" s="44">
        <v>0</v>
      </c>
      <c r="G492" s="21">
        <f t="shared" si="26"/>
        <v>0</v>
      </c>
      <c r="H492" s="22">
        <f t="shared" si="27"/>
        <v>0</v>
      </c>
    </row>
    <row r="493" spans="1:8" ht="15.75">
      <c r="A493" s="92"/>
      <c r="B493" s="116"/>
      <c r="C493" s="6" t="s">
        <v>455</v>
      </c>
      <c r="D493" s="116"/>
      <c r="E493" s="116"/>
      <c r="F493" s="44">
        <v>0</v>
      </c>
      <c r="G493" s="21">
        <f t="shared" si="26"/>
        <v>0</v>
      </c>
      <c r="H493" s="22">
        <f t="shared" si="27"/>
        <v>0</v>
      </c>
    </row>
    <row r="494" spans="1:8" ht="15.75">
      <c r="A494" s="92"/>
      <c r="B494" s="116">
        <v>1</v>
      </c>
      <c r="C494" s="6" t="s">
        <v>456</v>
      </c>
      <c r="D494" s="116"/>
      <c r="E494" s="116"/>
      <c r="F494" s="44">
        <v>0</v>
      </c>
      <c r="G494" s="21">
        <f t="shared" si="26"/>
        <v>0</v>
      </c>
      <c r="H494" s="22">
        <f t="shared" si="27"/>
        <v>0</v>
      </c>
    </row>
    <row r="495" spans="1:8" ht="15.75">
      <c r="A495" s="92"/>
      <c r="B495" s="116"/>
      <c r="C495" s="6" t="s">
        <v>457</v>
      </c>
      <c r="D495" s="116"/>
      <c r="E495" s="7"/>
      <c r="F495" s="44">
        <v>0</v>
      </c>
      <c r="G495" s="21">
        <f t="shared" si="26"/>
        <v>0</v>
      </c>
      <c r="H495" s="22">
        <f t="shared" si="27"/>
        <v>0</v>
      </c>
    </row>
    <row r="496" spans="1:8" ht="15.75">
      <c r="A496" s="92"/>
      <c r="B496" s="116">
        <v>1</v>
      </c>
      <c r="C496" s="6" t="s">
        <v>33</v>
      </c>
      <c r="D496" s="38" t="s">
        <v>458</v>
      </c>
      <c r="E496" s="7"/>
      <c r="F496" s="44">
        <v>0</v>
      </c>
      <c r="G496" s="21">
        <f t="shared" si="26"/>
        <v>0</v>
      </c>
      <c r="H496" s="22">
        <f t="shared" si="27"/>
        <v>0</v>
      </c>
    </row>
    <row r="497" spans="1:8" ht="15.75">
      <c r="A497" s="92"/>
      <c r="B497" s="116">
        <v>1</v>
      </c>
      <c r="C497" s="6" t="s">
        <v>459</v>
      </c>
      <c r="D497" s="32"/>
      <c r="E497" s="7"/>
      <c r="F497" s="44">
        <v>0</v>
      </c>
      <c r="G497" s="21">
        <f t="shared" si="26"/>
        <v>0</v>
      </c>
      <c r="H497" s="22">
        <f t="shared" si="27"/>
        <v>0</v>
      </c>
    </row>
    <row r="498" spans="1:8" ht="15.75">
      <c r="A498" s="92"/>
      <c r="B498" s="116">
        <v>1</v>
      </c>
      <c r="C498" s="6" t="s">
        <v>460</v>
      </c>
      <c r="D498" s="32"/>
      <c r="E498" s="7"/>
      <c r="F498" s="44">
        <v>0</v>
      </c>
      <c r="G498" s="21">
        <f t="shared" si="26"/>
        <v>0</v>
      </c>
      <c r="H498" s="22">
        <f t="shared" si="27"/>
        <v>0</v>
      </c>
    </row>
    <row r="499" spans="1:8" ht="15.75">
      <c r="A499" s="92">
        <v>39933</v>
      </c>
      <c r="B499" s="116">
        <v>1</v>
      </c>
      <c r="C499" s="6" t="s">
        <v>461</v>
      </c>
      <c r="D499" s="38" t="s">
        <v>462</v>
      </c>
      <c r="E499" s="116" t="s">
        <v>463</v>
      </c>
      <c r="F499" s="44">
        <v>3074</v>
      </c>
      <c r="G499" s="21">
        <f t="shared" si="26"/>
        <v>307.4</v>
      </c>
      <c r="H499" s="22">
        <f t="shared" si="27"/>
        <v>25.616666666666664</v>
      </c>
    </row>
    <row r="500" spans="1:8" ht="15.75">
      <c r="A500" s="92"/>
      <c r="B500" s="116">
        <v>1</v>
      </c>
      <c r="C500" s="6" t="s">
        <v>464</v>
      </c>
      <c r="D500" s="32"/>
      <c r="E500" s="7"/>
      <c r="F500" s="44">
        <v>0</v>
      </c>
      <c r="G500" s="21">
        <f t="shared" si="26"/>
        <v>0</v>
      </c>
      <c r="H500" s="22">
        <f t="shared" si="27"/>
        <v>0</v>
      </c>
    </row>
    <row r="501" spans="1:8" ht="15.75">
      <c r="A501" s="92">
        <v>38449</v>
      </c>
      <c r="B501" s="116">
        <v>1</v>
      </c>
      <c r="C501" s="6" t="s">
        <v>40</v>
      </c>
      <c r="D501" s="38" t="s">
        <v>458</v>
      </c>
      <c r="E501" s="7"/>
      <c r="F501" s="44">
        <v>34500</v>
      </c>
      <c r="G501" s="21">
        <f t="shared" si="26"/>
        <v>3450</v>
      </c>
      <c r="H501" s="22">
        <f t="shared" si="27"/>
        <v>287.5</v>
      </c>
    </row>
    <row r="502" spans="1:8" ht="15.75">
      <c r="A502" s="92"/>
      <c r="B502" s="116">
        <v>1</v>
      </c>
      <c r="C502" s="6" t="s">
        <v>465</v>
      </c>
      <c r="D502" s="116" t="s">
        <v>466</v>
      </c>
      <c r="E502" s="116" t="s">
        <v>467</v>
      </c>
      <c r="F502" s="44" t="s">
        <v>478</v>
      </c>
      <c r="G502" s="21">
        <f t="shared" si="26"/>
        <v>108.5</v>
      </c>
      <c r="H502" s="22">
        <f t="shared" si="27"/>
        <v>9.041666666666666</v>
      </c>
    </row>
    <row r="503" spans="1:8" ht="15.75">
      <c r="A503" s="92"/>
      <c r="B503" s="116">
        <v>1</v>
      </c>
      <c r="C503" s="6" t="s">
        <v>468</v>
      </c>
      <c r="D503" s="116"/>
      <c r="E503" s="116"/>
      <c r="F503" s="44">
        <v>0</v>
      </c>
      <c r="G503" s="21">
        <f t="shared" si="26"/>
        <v>0</v>
      </c>
      <c r="H503" s="22">
        <f t="shared" si="27"/>
        <v>0</v>
      </c>
    </row>
    <row r="504" spans="1:8" ht="15.75">
      <c r="A504" s="92"/>
      <c r="B504" s="116">
        <v>1</v>
      </c>
      <c r="C504" s="6" t="s">
        <v>469</v>
      </c>
      <c r="D504" s="7"/>
      <c r="E504" s="116"/>
      <c r="F504" s="44">
        <v>0</v>
      </c>
      <c r="G504" s="21">
        <f t="shared" si="26"/>
        <v>0</v>
      </c>
      <c r="H504" s="22">
        <f t="shared" si="27"/>
        <v>0</v>
      </c>
    </row>
    <row r="505" spans="1:8" ht="15.75">
      <c r="A505" s="92"/>
      <c r="B505" s="116">
        <v>1</v>
      </c>
      <c r="C505" s="6" t="s">
        <v>470</v>
      </c>
      <c r="D505" s="116" t="s">
        <v>471</v>
      </c>
      <c r="E505" s="116" t="s">
        <v>472</v>
      </c>
      <c r="F505" s="44">
        <v>0</v>
      </c>
      <c r="G505" s="21">
        <f t="shared" si="26"/>
        <v>0</v>
      </c>
      <c r="H505" s="22">
        <f t="shared" si="27"/>
        <v>0</v>
      </c>
    </row>
    <row r="506" spans="1:8" ht="15.75">
      <c r="A506" s="92"/>
      <c r="B506" s="116">
        <v>1</v>
      </c>
      <c r="C506" s="6" t="s">
        <v>470</v>
      </c>
      <c r="D506" s="116" t="s">
        <v>473</v>
      </c>
      <c r="E506" s="116" t="s">
        <v>12</v>
      </c>
      <c r="F506" s="44">
        <v>0</v>
      </c>
      <c r="G506" s="21">
        <f t="shared" si="26"/>
        <v>0</v>
      </c>
      <c r="H506" s="22">
        <f t="shared" si="27"/>
        <v>0</v>
      </c>
    </row>
    <row r="507" spans="1:8" ht="15.75">
      <c r="A507" s="92"/>
      <c r="B507" s="116">
        <v>1</v>
      </c>
      <c r="C507" s="6" t="s">
        <v>474</v>
      </c>
      <c r="D507" s="116" t="s">
        <v>84</v>
      </c>
      <c r="E507" s="116" t="s">
        <v>475</v>
      </c>
      <c r="F507" s="44" t="s">
        <v>479</v>
      </c>
      <c r="G507" s="21">
        <f t="shared" si="26"/>
        <v>180</v>
      </c>
      <c r="H507" s="22">
        <f t="shared" si="27"/>
        <v>15</v>
      </c>
    </row>
    <row r="508" spans="1:8" ht="15.75">
      <c r="A508" s="92"/>
      <c r="B508" s="116">
        <v>1</v>
      </c>
      <c r="C508" s="6" t="s">
        <v>476</v>
      </c>
      <c r="D508" s="116" t="s">
        <v>84</v>
      </c>
      <c r="E508" s="116"/>
      <c r="F508" s="44">
        <v>0</v>
      </c>
      <c r="G508" s="21">
        <f t="shared" si="26"/>
        <v>0</v>
      </c>
      <c r="H508" s="22">
        <f t="shared" si="27"/>
        <v>0</v>
      </c>
    </row>
    <row r="509" spans="1:8" ht="15.75">
      <c r="A509" s="25"/>
      <c r="B509" s="116">
        <v>1</v>
      </c>
      <c r="C509" s="6" t="s">
        <v>480</v>
      </c>
      <c r="D509" s="116"/>
      <c r="E509" s="116"/>
      <c r="F509" s="44">
        <v>0</v>
      </c>
      <c r="G509" s="21">
        <f t="shared" si="26"/>
        <v>0</v>
      </c>
      <c r="H509" s="22">
        <f t="shared" si="27"/>
        <v>0</v>
      </c>
    </row>
    <row r="510" spans="1:8" ht="15.75">
      <c r="A510" s="25"/>
      <c r="B510" s="116">
        <v>1</v>
      </c>
      <c r="C510" s="6" t="s">
        <v>481</v>
      </c>
      <c r="D510" s="38" t="s">
        <v>482</v>
      </c>
      <c r="E510" s="32"/>
      <c r="F510" s="268" t="s">
        <v>526</v>
      </c>
      <c r="G510" s="21">
        <f t="shared" si="26"/>
        <v>300</v>
      </c>
      <c r="H510" s="22">
        <f t="shared" si="27"/>
        <v>25</v>
      </c>
    </row>
    <row r="511" spans="1:8" ht="15">
      <c r="A511" s="25"/>
      <c r="B511" s="116">
        <v>1</v>
      </c>
      <c r="C511" s="7" t="s">
        <v>483</v>
      </c>
      <c r="D511" s="38" t="s">
        <v>484</v>
      </c>
      <c r="E511" s="38" t="s">
        <v>485</v>
      </c>
      <c r="F511" s="44">
        <v>0</v>
      </c>
      <c r="G511" s="21">
        <f t="shared" si="26"/>
        <v>0</v>
      </c>
      <c r="H511" s="22">
        <f t="shared" si="27"/>
        <v>0</v>
      </c>
    </row>
    <row r="512" spans="1:8" ht="15">
      <c r="A512" s="92"/>
      <c r="B512" s="116"/>
      <c r="C512" s="7" t="s">
        <v>486</v>
      </c>
      <c r="D512" s="38"/>
      <c r="E512" s="32"/>
      <c r="F512" s="44">
        <v>0</v>
      </c>
      <c r="G512" s="21">
        <f t="shared" si="26"/>
        <v>0</v>
      </c>
      <c r="H512" s="22">
        <f t="shared" si="27"/>
        <v>0</v>
      </c>
    </row>
    <row r="513" spans="1:8" ht="15.75">
      <c r="A513" s="92"/>
      <c r="B513" s="116">
        <v>1</v>
      </c>
      <c r="C513" s="6" t="s">
        <v>487</v>
      </c>
      <c r="D513" s="38"/>
      <c r="E513" s="38" t="s">
        <v>485</v>
      </c>
      <c r="F513" s="44">
        <v>0</v>
      </c>
      <c r="G513" s="21">
        <f t="shared" si="26"/>
        <v>0</v>
      </c>
      <c r="H513" s="22">
        <f t="shared" si="27"/>
        <v>0</v>
      </c>
    </row>
    <row r="514" spans="1:8" ht="15.75">
      <c r="A514" s="92">
        <v>39198</v>
      </c>
      <c r="B514" s="116">
        <v>1</v>
      </c>
      <c r="C514" s="112" t="s">
        <v>488</v>
      </c>
      <c r="D514" s="38" t="s">
        <v>489</v>
      </c>
      <c r="E514" s="38" t="s">
        <v>490</v>
      </c>
      <c r="F514" s="143">
        <v>1500</v>
      </c>
      <c r="G514" s="21">
        <f t="shared" si="26"/>
        <v>150</v>
      </c>
      <c r="H514" s="22">
        <f t="shared" si="27"/>
        <v>12.5</v>
      </c>
    </row>
    <row r="515" spans="1:8" ht="15.75">
      <c r="A515" s="92">
        <v>38691</v>
      </c>
      <c r="B515" s="116">
        <v>1</v>
      </c>
      <c r="C515" s="6" t="s">
        <v>491</v>
      </c>
      <c r="D515" s="38" t="s">
        <v>492</v>
      </c>
      <c r="E515" s="38" t="s">
        <v>12</v>
      </c>
      <c r="F515" s="133">
        <v>1703.86</v>
      </c>
      <c r="G515" s="21">
        <f t="shared" si="26"/>
        <v>170.386</v>
      </c>
      <c r="H515" s="22">
        <f t="shared" si="27"/>
        <v>14.198833333333333</v>
      </c>
    </row>
    <row r="516" spans="1:8" ht="15.75">
      <c r="A516" s="92"/>
      <c r="B516" s="116">
        <v>1</v>
      </c>
      <c r="C516" s="6" t="s">
        <v>493</v>
      </c>
      <c r="D516" s="38" t="s">
        <v>494</v>
      </c>
      <c r="E516" s="38" t="s">
        <v>495</v>
      </c>
      <c r="F516" s="44">
        <v>0</v>
      </c>
      <c r="G516" s="21">
        <f t="shared" si="26"/>
        <v>0</v>
      </c>
      <c r="H516" s="22">
        <f t="shared" si="27"/>
        <v>0</v>
      </c>
    </row>
    <row r="517" spans="1:8" ht="15.75">
      <c r="A517" s="92"/>
      <c r="B517" s="116">
        <v>1</v>
      </c>
      <c r="C517" s="6" t="s">
        <v>496</v>
      </c>
      <c r="D517" s="38" t="s">
        <v>497</v>
      </c>
      <c r="E517" s="38" t="s">
        <v>498</v>
      </c>
      <c r="F517" s="44">
        <v>0</v>
      </c>
      <c r="G517" s="21">
        <f t="shared" si="26"/>
        <v>0</v>
      </c>
      <c r="H517" s="22">
        <f t="shared" si="27"/>
        <v>0</v>
      </c>
    </row>
    <row r="518" spans="1:8" ht="15.75">
      <c r="A518" s="92"/>
      <c r="B518" s="116">
        <v>1</v>
      </c>
      <c r="C518" s="6" t="s">
        <v>499</v>
      </c>
      <c r="D518" s="38" t="s">
        <v>500</v>
      </c>
      <c r="E518" s="142">
        <v>7200</v>
      </c>
      <c r="F518" s="44">
        <v>0</v>
      </c>
      <c r="G518" s="21">
        <f t="shared" si="26"/>
        <v>0</v>
      </c>
      <c r="H518" s="22">
        <f t="shared" si="27"/>
        <v>0</v>
      </c>
    </row>
    <row r="519" spans="1:8" ht="15.75">
      <c r="A519" s="92"/>
      <c r="B519" s="116">
        <v>1</v>
      </c>
      <c r="C519" s="6" t="s">
        <v>501</v>
      </c>
      <c r="D519" s="38" t="s">
        <v>502</v>
      </c>
      <c r="E519" s="32"/>
      <c r="F519" s="44">
        <v>0</v>
      </c>
      <c r="G519" s="21">
        <f t="shared" si="26"/>
        <v>0</v>
      </c>
      <c r="H519" s="22">
        <f t="shared" si="27"/>
        <v>0</v>
      </c>
    </row>
    <row r="520" spans="1:8" ht="15.75">
      <c r="A520" s="92"/>
      <c r="B520" s="116">
        <v>1</v>
      </c>
      <c r="C520" s="6" t="s">
        <v>503</v>
      </c>
      <c r="D520" s="38" t="s">
        <v>504</v>
      </c>
      <c r="E520" s="32"/>
      <c r="F520" s="44">
        <v>0</v>
      </c>
      <c r="G520" s="21">
        <f t="shared" si="26"/>
        <v>0</v>
      </c>
      <c r="H520" s="22">
        <f t="shared" si="27"/>
        <v>0</v>
      </c>
    </row>
    <row r="521" spans="1:8" ht="15.75">
      <c r="A521" s="92">
        <v>39266</v>
      </c>
      <c r="B521" s="116">
        <v>1</v>
      </c>
      <c r="C521" s="6" t="s">
        <v>505</v>
      </c>
      <c r="D521" s="38" t="s">
        <v>12</v>
      </c>
      <c r="E521" s="38" t="s">
        <v>12</v>
      </c>
      <c r="F521" s="133">
        <v>8685</v>
      </c>
      <c r="G521" s="21">
        <f t="shared" si="26"/>
        <v>868.5</v>
      </c>
      <c r="H521" s="22">
        <f t="shared" si="27"/>
        <v>72.375</v>
      </c>
    </row>
    <row r="522" spans="1:8" ht="15.75">
      <c r="A522" s="92">
        <v>40311</v>
      </c>
      <c r="B522" s="116">
        <v>3</v>
      </c>
      <c r="C522" s="6" t="s">
        <v>506</v>
      </c>
      <c r="D522" s="38" t="s">
        <v>12</v>
      </c>
      <c r="E522" s="38" t="s">
        <v>12</v>
      </c>
      <c r="F522" s="133">
        <v>4350</v>
      </c>
      <c r="G522" s="21">
        <f t="shared" si="26"/>
        <v>435</v>
      </c>
      <c r="H522" s="22">
        <f t="shared" si="27"/>
        <v>36.25</v>
      </c>
    </row>
    <row r="523" spans="1:8" ht="15.75">
      <c r="A523" s="92"/>
      <c r="B523" s="116">
        <v>1</v>
      </c>
      <c r="C523" s="6" t="s">
        <v>507</v>
      </c>
      <c r="D523" s="38" t="s">
        <v>508</v>
      </c>
      <c r="E523" s="38" t="s">
        <v>509</v>
      </c>
      <c r="F523" s="44">
        <v>0</v>
      </c>
      <c r="G523" s="21">
        <f t="shared" si="26"/>
        <v>0</v>
      </c>
      <c r="H523" s="22">
        <f t="shared" si="27"/>
        <v>0</v>
      </c>
    </row>
    <row r="524" spans="1:8" ht="15.75">
      <c r="A524" s="92"/>
      <c r="B524" s="116">
        <v>4</v>
      </c>
      <c r="C524" s="6" t="s">
        <v>510</v>
      </c>
      <c r="D524" s="38"/>
      <c r="E524" s="38" t="s">
        <v>509</v>
      </c>
      <c r="F524" s="44">
        <v>0</v>
      </c>
      <c r="G524" s="21">
        <f t="shared" si="26"/>
        <v>0</v>
      </c>
      <c r="H524" s="22">
        <f t="shared" si="27"/>
        <v>0</v>
      </c>
    </row>
    <row r="525" spans="1:8" ht="15.75">
      <c r="A525" s="92"/>
      <c r="B525" s="116">
        <v>1</v>
      </c>
      <c r="C525" s="6" t="s">
        <v>511</v>
      </c>
      <c r="D525" s="38" t="s">
        <v>497</v>
      </c>
      <c r="E525" s="38" t="s">
        <v>512</v>
      </c>
      <c r="F525" s="44">
        <v>0</v>
      </c>
      <c r="G525" s="21">
        <f t="shared" si="26"/>
        <v>0</v>
      </c>
      <c r="H525" s="22">
        <f t="shared" si="27"/>
        <v>0</v>
      </c>
    </row>
    <row r="526" spans="1:8" ht="15">
      <c r="A526" s="92"/>
      <c r="B526" s="116">
        <v>2</v>
      </c>
      <c r="C526" s="7" t="s">
        <v>513</v>
      </c>
      <c r="D526" s="38" t="s">
        <v>514</v>
      </c>
      <c r="E526" s="38"/>
      <c r="F526" s="44">
        <v>0</v>
      </c>
      <c r="G526" s="21">
        <f t="shared" si="26"/>
        <v>0</v>
      </c>
      <c r="H526" s="22">
        <f t="shared" si="27"/>
        <v>0</v>
      </c>
    </row>
    <row r="527" spans="1:8" ht="15">
      <c r="A527" s="92"/>
      <c r="B527" s="116">
        <v>1</v>
      </c>
      <c r="C527" s="7" t="s">
        <v>515</v>
      </c>
      <c r="D527" s="38" t="s">
        <v>497</v>
      </c>
      <c r="E527" s="38" t="s">
        <v>516</v>
      </c>
      <c r="F527" s="44">
        <v>0</v>
      </c>
      <c r="G527" s="21">
        <f t="shared" si="26"/>
        <v>0</v>
      </c>
      <c r="H527" s="22">
        <f t="shared" si="27"/>
        <v>0</v>
      </c>
    </row>
    <row r="528" spans="1:8" ht="15">
      <c r="A528" s="92"/>
      <c r="B528" s="116">
        <v>1</v>
      </c>
      <c r="C528" s="7" t="s">
        <v>517</v>
      </c>
      <c r="D528" s="116"/>
      <c r="E528" s="116"/>
      <c r="F528" s="44">
        <v>0</v>
      </c>
      <c r="G528" s="21">
        <f t="shared" si="26"/>
        <v>0</v>
      </c>
      <c r="H528" s="22">
        <f t="shared" si="27"/>
        <v>0</v>
      </c>
    </row>
    <row r="529" spans="1:8" ht="15">
      <c r="A529" s="92"/>
      <c r="B529" s="116">
        <v>1</v>
      </c>
      <c r="C529" s="7" t="s">
        <v>517</v>
      </c>
      <c r="D529" s="116"/>
      <c r="E529" s="116"/>
      <c r="F529" s="44">
        <v>0</v>
      </c>
      <c r="G529" s="21">
        <f t="shared" si="26"/>
        <v>0</v>
      </c>
      <c r="H529" s="22">
        <f t="shared" si="27"/>
        <v>0</v>
      </c>
    </row>
    <row r="530" spans="1:8" ht="15">
      <c r="A530" s="92"/>
      <c r="B530" s="116">
        <v>1</v>
      </c>
      <c r="C530" s="7" t="s">
        <v>518</v>
      </c>
      <c r="D530" s="38" t="s">
        <v>519</v>
      </c>
      <c r="E530" s="38" t="s">
        <v>520</v>
      </c>
      <c r="F530" s="44">
        <v>0</v>
      </c>
      <c r="G530" s="21">
        <f t="shared" si="26"/>
        <v>0</v>
      </c>
      <c r="H530" s="22">
        <f t="shared" si="27"/>
        <v>0</v>
      </c>
    </row>
    <row r="531" spans="1:8" ht="15">
      <c r="A531" s="92"/>
      <c r="B531" s="116">
        <v>1</v>
      </c>
      <c r="C531" s="7" t="s">
        <v>521</v>
      </c>
      <c r="D531" s="38" t="s">
        <v>117</v>
      </c>
      <c r="E531" s="38" t="s">
        <v>522</v>
      </c>
      <c r="F531" s="44">
        <v>0</v>
      </c>
      <c r="G531" s="21">
        <f t="shared" si="26"/>
        <v>0</v>
      </c>
      <c r="H531" s="22">
        <f t="shared" si="27"/>
        <v>0</v>
      </c>
    </row>
    <row r="532" spans="1:8" ht="15">
      <c r="A532" s="92"/>
      <c r="B532" s="116">
        <v>1</v>
      </c>
      <c r="C532" s="7" t="s">
        <v>523</v>
      </c>
      <c r="D532" s="116"/>
      <c r="E532" s="116"/>
      <c r="F532" s="44">
        <v>0</v>
      </c>
      <c r="G532" s="21">
        <f t="shared" si="26"/>
        <v>0</v>
      </c>
      <c r="H532" s="22">
        <f t="shared" si="27"/>
        <v>0</v>
      </c>
    </row>
    <row r="533" spans="1:8" ht="15.75">
      <c r="A533" s="92"/>
      <c r="B533" s="116">
        <v>1</v>
      </c>
      <c r="C533" s="6" t="s">
        <v>524</v>
      </c>
      <c r="D533" s="116"/>
      <c r="E533" s="116"/>
      <c r="F533" s="44">
        <v>0</v>
      </c>
      <c r="G533" s="21">
        <f t="shared" si="26"/>
        <v>0</v>
      </c>
      <c r="H533" s="22">
        <f t="shared" si="27"/>
        <v>0</v>
      </c>
    </row>
    <row r="534" spans="1:8" ht="15.75">
      <c r="A534" s="92"/>
      <c r="B534" s="116">
        <v>1</v>
      </c>
      <c r="C534" s="6" t="s">
        <v>525</v>
      </c>
      <c r="D534" s="116"/>
      <c r="E534" s="116"/>
      <c r="F534" s="44">
        <v>0</v>
      </c>
      <c r="G534" s="21">
        <f t="shared" si="26"/>
        <v>0</v>
      </c>
      <c r="H534" s="22">
        <f t="shared" si="27"/>
        <v>0</v>
      </c>
    </row>
    <row r="535" spans="1:8" ht="15.75">
      <c r="A535" s="92"/>
      <c r="B535" s="116">
        <v>1</v>
      </c>
      <c r="C535" s="6" t="s">
        <v>527</v>
      </c>
      <c r="D535" s="116" t="s">
        <v>528</v>
      </c>
      <c r="E535" s="116" t="s">
        <v>529</v>
      </c>
      <c r="F535" s="44">
        <v>0</v>
      </c>
      <c r="G535" s="21">
        <f t="shared" si="26"/>
        <v>0</v>
      </c>
      <c r="H535" s="22">
        <f t="shared" si="27"/>
        <v>0</v>
      </c>
    </row>
    <row r="536" spans="1:8" ht="15.75">
      <c r="A536" s="92"/>
      <c r="B536" s="116">
        <v>1</v>
      </c>
      <c r="C536" s="6" t="s">
        <v>530</v>
      </c>
      <c r="D536" s="116" t="s">
        <v>497</v>
      </c>
      <c r="E536" s="116" t="s">
        <v>531</v>
      </c>
      <c r="F536" s="44">
        <v>0</v>
      </c>
      <c r="G536" s="21">
        <f t="shared" si="26"/>
        <v>0</v>
      </c>
      <c r="H536" s="22">
        <f t="shared" si="27"/>
        <v>0</v>
      </c>
    </row>
    <row r="537" spans="1:8" ht="15.75">
      <c r="A537" s="92"/>
      <c r="B537" s="116">
        <v>19</v>
      </c>
      <c r="C537" s="6" t="s">
        <v>532</v>
      </c>
      <c r="D537" s="116" t="s">
        <v>12</v>
      </c>
      <c r="E537" s="7"/>
      <c r="F537" s="44">
        <v>0</v>
      </c>
      <c r="G537" s="21">
        <f t="shared" si="26"/>
        <v>0</v>
      </c>
      <c r="H537" s="22">
        <f t="shared" si="27"/>
        <v>0</v>
      </c>
    </row>
    <row r="538" spans="1:8" ht="15.75">
      <c r="A538" s="92">
        <v>38939</v>
      </c>
      <c r="B538" s="116">
        <v>2</v>
      </c>
      <c r="C538" s="6" t="s">
        <v>533</v>
      </c>
      <c r="D538" s="116"/>
      <c r="E538" s="116"/>
      <c r="F538" s="21">
        <v>1102</v>
      </c>
      <c r="G538" s="21">
        <f t="shared" si="26"/>
        <v>110.2</v>
      </c>
      <c r="H538" s="22">
        <f t="shared" si="27"/>
        <v>9.183333333333334</v>
      </c>
    </row>
    <row r="539" spans="1:8" ht="15.75">
      <c r="A539" s="92"/>
      <c r="B539" s="116">
        <v>1</v>
      </c>
      <c r="C539" s="6" t="s">
        <v>534</v>
      </c>
      <c r="D539" s="116" t="s">
        <v>535</v>
      </c>
      <c r="E539" s="116" t="s">
        <v>536</v>
      </c>
      <c r="F539" s="44">
        <v>0</v>
      </c>
      <c r="G539" s="21">
        <f t="shared" si="26"/>
        <v>0</v>
      </c>
      <c r="H539" s="22">
        <f t="shared" si="27"/>
        <v>0</v>
      </c>
    </row>
    <row r="540" spans="1:8" ht="15.75">
      <c r="A540" s="92">
        <v>40256</v>
      </c>
      <c r="B540" s="116">
        <v>1</v>
      </c>
      <c r="C540" s="6" t="s">
        <v>537</v>
      </c>
      <c r="D540" s="116" t="s">
        <v>61</v>
      </c>
      <c r="E540" s="116" t="s">
        <v>538</v>
      </c>
      <c r="F540" s="21">
        <v>15874.99</v>
      </c>
      <c r="G540" s="21">
        <f t="shared" si="26"/>
        <v>1587.499</v>
      </c>
      <c r="H540" s="22">
        <f t="shared" si="27"/>
        <v>132.29158333333334</v>
      </c>
    </row>
    <row r="541" spans="1:8" ht="15.75">
      <c r="A541" s="92"/>
      <c r="B541" s="116">
        <v>1</v>
      </c>
      <c r="C541" s="6" t="s">
        <v>42</v>
      </c>
      <c r="D541" s="116" t="s">
        <v>539</v>
      </c>
      <c r="E541" s="116" t="s">
        <v>540</v>
      </c>
      <c r="F541" s="44">
        <v>0</v>
      </c>
      <c r="G541" s="21">
        <f t="shared" si="26"/>
        <v>0</v>
      </c>
      <c r="H541" s="22">
        <f t="shared" si="27"/>
        <v>0</v>
      </c>
    </row>
    <row r="542" spans="1:8" ht="15.75">
      <c r="A542" s="92"/>
      <c r="B542" s="116">
        <v>1</v>
      </c>
      <c r="C542" s="6" t="s">
        <v>541</v>
      </c>
      <c r="D542" s="116" t="s">
        <v>542</v>
      </c>
      <c r="E542" s="116"/>
      <c r="F542" s="44">
        <v>0</v>
      </c>
      <c r="G542" s="21">
        <f t="shared" si="26"/>
        <v>0</v>
      </c>
      <c r="H542" s="22">
        <f t="shared" si="27"/>
        <v>0</v>
      </c>
    </row>
    <row r="543" spans="1:8" ht="15.75">
      <c r="A543" s="92">
        <v>39296</v>
      </c>
      <c r="B543" s="116">
        <v>1</v>
      </c>
      <c r="C543" s="6" t="s">
        <v>35</v>
      </c>
      <c r="D543" s="116" t="s">
        <v>13</v>
      </c>
      <c r="E543" s="116" t="s">
        <v>543</v>
      </c>
      <c r="F543" s="21">
        <v>3450</v>
      </c>
      <c r="G543" s="21">
        <f t="shared" si="26"/>
        <v>345</v>
      </c>
      <c r="H543" s="22">
        <f t="shared" si="27"/>
        <v>28.75</v>
      </c>
    </row>
    <row r="544" spans="1:8" ht="15.75">
      <c r="A544" s="92"/>
      <c r="B544" s="116">
        <v>2</v>
      </c>
      <c r="C544" s="6" t="s">
        <v>544</v>
      </c>
      <c r="D544" s="116" t="s">
        <v>545</v>
      </c>
      <c r="E544" s="116" t="s">
        <v>546</v>
      </c>
      <c r="F544" s="44">
        <v>0</v>
      </c>
      <c r="G544" s="21">
        <f t="shared" si="26"/>
        <v>0</v>
      </c>
      <c r="H544" s="22">
        <f t="shared" si="27"/>
        <v>0</v>
      </c>
    </row>
    <row r="545" spans="1:8" ht="15.75">
      <c r="A545" s="92">
        <v>39769</v>
      </c>
      <c r="B545" s="116">
        <v>1</v>
      </c>
      <c r="C545" s="6" t="s">
        <v>547</v>
      </c>
      <c r="D545" s="7"/>
      <c r="E545" s="116" t="s">
        <v>548</v>
      </c>
      <c r="F545" s="44">
        <v>0</v>
      </c>
      <c r="G545" s="21">
        <f t="shared" si="26"/>
        <v>0</v>
      </c>
      <c r="H545" s="22">
        <f t="shared" si="27"/>
        <v>0</v>
      </c>
    </row>
    <row r="546" spans="1:8" ht="15.75">
      <c r="A546" s="92">
        <v>39905</v>
      </c>
      <c r="B546" s="25">
        <v>1</v>
      </c>
      <c r="C546" s="6" t="s">
        <v>549</v>
      </c>
      <c r="D546" s="25" t="s">
        <v>528</v>
      </c>
      <c r="E546" s="26"/>
      <c r="F546" s="21">
        <v>25520</v>
      </c>
      <c r="G546" s="21">
        <f t="shared" si="26"/>
        <v>2552</v>
      </c>
      <c r="H546" s="22">
        <f t="shared" si="27"/>
        <v>212.66666666666666</v>
      </c>
    </row>
    <row r="547" spans="1:8" ht="15.75">
      <c r="A547" s="92">
        <v>40317</v>
      </c>
      <c r="B547" s="116">
        <v>1</v>
      </c>
      <c r="C547" s="6" t="s">
        <v>550</v>
      </c>
      <c r="D547" s="116" t="s">
        <v>551</v>
      </c>
      <c r="E547" s="116" t="s">
        <v>552</v>
      </c>
      <c r="F547" s="21">
        <v>38720</v>
      </c>
      <c r="G547" s="21">
        <f t="shared" si="26"/>
        <v>3872</v>
      </c>
      <c r="H547" s="22">
        <f t="shared" si="27"/>
        <v>322.6666666666667</v>
      </c>
    </row>
    <row r="548" spans="1:8" ht="15">
      <c r="A548" s="92"/>
      <c r="B548" s="116">
        <v>1</v>
      </c>
      <c r="C548" s="7" t="s">
        <v>553</v>
      </c>
      <c r="D548" s="7"/>
      <c r="E548" s="72"/>
      <c r="F548" s="44">
        <v>0</v>
      </c>
      <c r="G548" s="21">
        <f t="shared" si="26"/>
        <v>0</v>
      </c>
      <c r="H548" s="22">
        <f t="shared" si="27"/>
        <v>0</v>
      </c>
    </row>
    <row r="549" spans="1:8" ht="15">
      <c r="A549" s="92"/>
      <c r="B549" s="116">
        <v>1</v>
      </c>
      <c r="C549" s="7" t="s">
        <v>554</v>
      </c>
      <c r="D549" s="116" t="s">
        <v>117</v>
      </c>
      <c r="E549" s="72"/>
      <c r="F549" s="44">
        <v>0</v>
      </c>
      <c r="G549" s="21">
        <f t="shared" si="26"/>
        <v>0</v>
      </c>
      <c r="H549" s="22">
        <f t="shared" si="27"/>
        <v>0</v>
      </c>
    </row>
    <row r="550" spans="1:8" ht="15">
      <c r="A550" s="92"/>
      <c r="B550" s="116">
        <v>1</v>
      </c>
      <c r="C550" s="7" t="s">
        <v>554</v>
      </c>
      <c r="D550" s="116" t="s">
        <v>555</v>
      </c>
      <c r="E550" s="72"/>
      <c r="F550" s="44">
        <v>0</v>
      </c>
      <c r="G550" s="21">
        <f t="shared" si="26"/>
        <v>0</v>
      </c>
      <c r="H550" s="22">
        <f t="shared" si="27"/>
        <v>0</v>
      </c>
    </row>
    <row r="551" spans="1:8" ht="15">
      <c r="A551" s="92"/>
      <c r="B551" s="116">
        <v>1</v>
      </c>
      <c r="C551" s="7" t="s">
        <v>554</v>
      </c>
      <c r="D551" s="116" t="s">
        <v>497</v>
      </c>
      <c r="E551" s="72"/>
      <c r="F551" s="44">
        <v>0</v>
      </c>
      <c r="G551" s="21">
        <f t="shared" si="26"/>
        <v>0</v>
      </c>
      <c r="H551" s="22">
        <f t="shared" si="27"/>
        <v>0</v>
      </c>
    </row>
    <row r="552" spans="1:8" ht="15">
      <c r="A552" s="92"/>
      <c r="B552" s="116">
        <v>1</v>
      </c>
      <c r="C552" s="7" t="s">
        <v>556</v>
      </c>
      <c r="D552" s="7"/>
      <c r="E552" s="72"/>
      <c r="F552" s="44">
        <v>0</v>
      </c>
      <c r="G552" s="21">
        <f t="shared" si="26"/>
        <v>0</v>
      </c>
      <c r="H552" s="22">
        <f t="shared" si="27"/>
        <v>0</v>
      </c>
    </row>
    <row r="553" spans="1:8" ht="15">
      <c r="A553" s="92"/>
      <c r="B553" s="116">
        <v>1</v>
      </c>
      <c r="C553" s="7" t="s">
        <v>341</v>
      </c>
      <c r="D553" s="116" t="s">
        <v>557</v>
      </c>
      <c r="E553" s="72"/>
      <c r="F553" s="44">
        <v>0</v>
      </c>
      <c r="G553" s="21">
        <f t="shared" si="26"/>
        <v>0</v>
      </c>
      <c r="H553" s="22">
        <f t="shared" si="27"/>
        <v>0</v>
      </c>
    </row>
    <row r="554" spans="1:8" ht="15">
      <c r="A554" s="92"/>
      <c r="B554" s="116">
        <v>1</v>
      </c>
      <c r="C554" s="7" t="s">
        <v>558</v>
      </c>
      <c r="D554" s="7"/>
      <c r="E554" s="72"/>
      <c r="F554" s="44">
        <v>0</v>
      </c>
      <c r="G554" s="21">
        <f aca="true" t="shared" si="28" ref="G554:G567">F554/10</f>
        <v>0</v>
      </c>
      <c r="H554" s="22">
        <f t="shared" si="27"/>
        <v>0</v>
      </c>
    </row>
    <row r="555" spans="1:8" ht="15">
      <c r="A555" s="92"/>
      <c r="B555" s="116">
        <v>1</v>
      </c>
      <c r="C555" s="7" t="s">
        <v>559</v>
      </c>
      <c r="D555" s="116" t="s">
        <v>322</v>
      </c>
      <c r="E555" s="72"/>
      <c r="F555" s="44">
        <v>0</v>
      </c>
      <c r="G555" s="21">
        <f t="shared" si="28"/>
        <v>0</v>
      </c>
      <c r="H555" s="22">
        <f t="shared" si="27"/>
        <v>0</v>
      </c>
    </row>
    <row r="556" spans="1:8" ht="15">
      <c r="A556" s="92"/>
      <c r="B556" s="116">
        <v>1</v>
      </c>
      <c r="C556" s="7" t="s">
        <v>120</v>
      </c>
      <c r="D556" s="116" t="s">
        <v>551</v>
      </c>
      <c r="E556" s="116" t="s">
        <v>95</v>
      </c>
      <c r="F556" s="44">
        <v>0</v>
      </c>
      <c r="G556" s="21">
        <f t="shared" si="28"/>
        <v>0</v>
      </c>
      <c r="H556" s="22">
        <f t="shared" si="27"/>
        <v>0</v>
      </c>
    </row>
    <row r="557" spans="1:8" ht="15">
      <c r="A557" s="92"/>
      <c r="B557" s="116">
        <v>1</v>
      </c>
      <c r="C557" s="7" t="s">
        <v>42</v>
      </c>
      <c r="D557" s="116" t="s">
        <v>163</v>
      </c>
      <c r="E557" s="72"/>
      <c r="F557" s="44">
        <v>0</v>
      </c>
      <c r="G557" s="21">
        <f t="shared" si="28"/>
        <v>0</v>
      </c>
      <c r="H557" s="22">
        <f t="shared" si="27"/>
        <v>0</v>
      </c>
    </row>
    <row r="558" spans="1:8" ht="15">
      <c r="A558" s="92"/>
      <c r="B558" s="116">
        <v>1</v>
      </c>
      <c r="C558" s="7" t="s">
        <v>560</v>
      </c>
      <c r="D558" s="116" t="s">
        <v>561</v>
      </c>
      <c r="E558" s="72"/>
      <c r="F558" s="44">
        <v>0</v>
      </c>
      <c r="G558" s="21">
        <f t="shared" si="28"/>
        <v>0</v>
      </c>
      <c r="H558" s="22">
        <f t="shared" si="27"/>
        <v>0</v>
      </c>
    </row>
    <row r="559" spans="1:8" ht="15">
      <c r="A559" s="92"/>
      <c r="B559" s="116">
        <v>1</v>
      </c>
      <c r="C559" s="7" t="s">
        <v>42</v>
      </c>
      <c r="D559" s="116" t="s">
        <v>71</v>
      </c>
      <c r="E559" s="72"/>
      <c r="F559" s="44">
        <v>0</v>
      </c>
      <c r="G559" s="21">
        <f t="shared" si="28"/>
        <v>0</v>
      </c>
      <c r="H559" s="22">
        <f t="shared" si="27"/>
        <v>0</v>
      </c>
    </row>
    <row r="560" spans="1:8" ht="15">
      <c r="A560" s="92"/>
      <c r="B560" s="116">
        <v>1</v>
      </c>
      <c r="C560" s="7" t="s">
        <v>562</v>
      </c>
      <c r="D560" s="7"/>
      <c r="E560" s="72"/>
      <c r="F560" s="44">
        <v>0</v>
      </c>
      <c r="G560" s="21">
        <f t="shared" si="28"/>
        <v>0</v>
      </c>
      <c r="H560" s="22">
        <f t="shared" si="27"/>
        <v>0</v>
      </c>
    </row>
    <row r="561" spans="1:8" ht="15">
      <c r="A561" s="92"/>
      <c r="B561" s="116">
        <v>1</v>
      </c>
      <c r="C561" s="7" t="s">
        <v>563</v>
      </c>
      <c r="D561" s="7"/>
      <c r="E561" s="72"/>
      <c r="F561" s="44">
        <v>0</v>
      </c>
      <c r="G561" s="21">
        <f t="shared" si="28"/>
        <v>0</v>
      </c>
      <c r="H561" s="22">
        <f t="shared" si="27"/>
        <v>0</v>
      </c>
    </row>
    <row r="562" spans="1:8" ht="15">
      <c r="A562" s="35"/>
      <c r="B562" s="116">
        <v>1</v>
      </c>
      <c r="C562" s="7" t="s">
        <v>564</v>
      </c>
      <c r="D562" s="116" t="s">
        <v>565</v>
      </c>
      <c r="E562" s="72"/>
      <c r="F562" s="44">
        <v>0</v>
      </c>
      <c r="G562" s="21">
        <f t="shared" si="28"/>
        <v>0</v>
      </c>
      <c r="H562" s="22">
        <f t="shared" si="27"/>
        <v>0</v>
      </c>
    </row>
    <row r="563" spans="1:8" ht="15">
      <c r="A563" s="35"/>
      <c r="B563" s="116">
        <v>2</v>
      </c>
      <c r="C563" s="7" t="s">
        <v>566</v>
      </c>
      <c r="D563" s="116" t="s">
        <v>567</v>
      </c>
      <c r="E563" s="116" t="s">
        <v>568</v>
      </c>
      <c r="F563" s="44">
        <v>0</v>
      </c>
      <c r="G563" s="21">
        <f t="shared" si="28"/>
        <v>0</v>
      </c>
      <c r="H563" s="22">
        <f t="shared" si="27"/>
        <v>0</v>
      </c>
    </row>
    <row r="564" spans="1:8" ht="15">
      <c r="A564" s="35"/>
      <c r="B564" s="116">
        <v>1</v>
      </c>
      <c r="C564" s="71" t="s">
        <v>569</v>
      </c>
      <c r="D564" s="116" t="s">
        <v>497</v>
      </c>
      <c r="E564" s="72"/>
      <c r="F564" s="44">
        <v>0</v>
      </c>
      <c r="G564" s="21">
        <f t="shared" si="28"/>
        <v>0</v>
      </c>
      <c r="H564" s="22">
        <f t="shared" si="27"/>
        <v>0</v>
      </c>
    </row>
    <row r="565" spans="1:8" ht="15">
      <c r="A565" s="35"/>
      <c r="B565" s="116">
        <v>1</v>
      </c>
      <c r="C565" s="7" t="s">
        <v>461</v>
      </c>
      <c r="D565" s="116" t="s">
        <v>570</v>
      </c>
      <c r="E565" s="72"/>
      <c r="F565" s="44">
        <v>0</v>
      </c>
      <c r="G565" s="21">
        <f t="shared" si="28"/>
        <v>0</v>
      </c>
      <c r="H565" s="22">
        <f t="shared" si="27"/>
        <v>0</v>
      </c>
    </row>
    <row r="566" spans="1:8" ht="15">
      <c r="A566" s="35"/>
      <c r="B566" s="116">
        <v>1</v>
      </c>
      <c r="C566" s="7" t="s">
        <v>571</v>
      </c>
      <c r="D566" s="116" t="s">
        <v>572</v>
      </c>
      <c r="E566" s="72"/>
      <c r="F566" s="44">
        <v>0</v>
      </c>
      <c r="G566" s="21">
        <f t="shared" si="28"/>
        <v>0</v>
      </c>
      <c r="H566" s="22">
        <f t="shared" si="27"/>
        <v>0</v>
      </c>
    </row>
    <row r="567" spans="1:8" ht="15.75" thickBot="1">
      <c r="A567" s="35"/>
      <c r="B567" s="116">
        <v>1</v>
      </c>
      <c r="C567" s="7" t="s">
        <v>573</v>
      </c>
      <c r="D567" s="116" t="s">
        <v>502</v>
      </c>
      <c r="E567" s="72"/>
      <c r="F567" s="95">
        <v>0</v>
      </c>
      <c r="G567" s="51">
        <f t="shared" si="28"/>
        <v>0</v>
      </c>
      <c r="H567" s="52">
        <f t="shared" si="27"/>
        <v>0</v>
      </c>
    </row>
    <row r="568" spans="1:8" ht="15">
      <c r="A568" s="35"/>
      <c r="B568" s="116"/>
      <c r="C568" s="7"/>
      <c r="D568" s="116"/>
      <c r="E568" s="72"/>
      <c r="F568" s="46"/>
      <c r="G568" s="46"/>
      <c r="H568" s="47"/>
    </row>
    <row r="569" spans="1:8" ht="18.75" thickBot="1">
      <c r="A569" s="81"/>
      <c r="B569" s="26"/>
      <c r="C569" s="66" t="s">
        <v>78</v>
      </c>
      <c r="D569" s="26"/>
      <c r="E569" s="26"/>
      <c r="F569" s="64">
        <f>SUM(F490:F568)</f>
        <v>138479.85</v>
      </c>
      <c r="G569" s="64">
        <f>SUM(G490:G568)</f>
        <v>14631.485</v>
      </c>
      <c r="H569" s="65">
        <f>SUM(H490:H568)</f>
        <v>1219.2904166666665</v>
      </c>
    </row>
    <row r="570" spans="1:8" ht="16.5" thickBot="1" thickTop="1">
      <c r="A570" s="82"/>
      <c r="B570" s="10"/>
      <c r="C570" s="10"/>
      <c r="D570" s="10"/>
      <c r="E570" s="10"/>
      <c r="F570" s="67"/>
      <c r="G570" s="67"/>
      <c r="H570" s="68"/>
    </row>
    <row r="571" spans="6:8" ht="15">
      <c r="F571" s="256"/>
      <c r="G571" s="256"/>
      <c r="H571" s="256"/>
    </row>
    <row r="572" spans="6:8" ht="15">
      <c r="F572" s="256"/>
      <c r="G572" s="256"/>
      <c r="H572" s="256"/>
    </row>
    <row r="573" spans="6:8" ht="15">
      <c r="F573" s="256"/>
      <c r="G573" s="256"/>
      <c r="H573" s="256"/>
    </row>
    <row r="574" spans="1:8" ht="15.75">
      <c r="A574" s="58"/>
      <c r="B574" s="17" t="s">
        <v>575</v>
      </c>
      <c r="C574" s="17"/>
      <c r="D574" s="59"/>
      <c r="E574" s="61"/>
      <c r="F574" s="62"/>
      <c r="G574" s="56"/>
      <c r="H574" s="56"/>
    </row>
    <row r="575" spans="1:8" ht="16.5" thickBot="1">
      <c r="A575" s="58"/>
      <c r="B575" s="59"/>
      <c r="C575" s="60"/>
      <c r="D575" s="59"/>
      <c r="E575" s="61"/>
      <c r="F575" s="62"/>
      <c r="G575" s="56"/>
      <c r="H575" s="56"/>
    </row>
    <row r="576" spans="1:8" ht="15.75" thickBot="1">
      <c r="A576" s="12" t="s">
        <v>4</v>
      </c>
      <c r="B576" s="13" t="s">
        <v>5</v>
      </c>
      <c r="C576" s="13" t="s">
        <v>6</v>
      </c>
      <c r="D576" s="13" t="s">
        <v>7</v>
      </c>
      <c r="E576" s="13" t="s">
        <v>8</v>
      </c>
      <c r="F576" s="260" t="s">
        <v>9</v>
      </c>
      <c r="G576" s="260" t="s">
        <v>10</v>
      </c>
      <c r="H576" s="261" t="s">
        <v>11</v>
      </c>
    </row>
    <row r="577" spans="1:8" ht="15.75">
      <c r="A577" s="92">
        <v>40511</v>
      </c>
      <c r="B577" s="116">
        <v>1</v>
      </c>
      <c r="C577" s="6" t="s">
        <v>576</v>
      </c>
      <c r="D577" s="116" t="s">
        <v>12</v>
      </c>
      <c r="E577" s="116" t="s">
        <v>12</v>
      </c>
      <c r="F577" s="21">
        <v>6554</v>
      </c>
      <c r="G577" s="46">
        <f>F577/10</f>
        <v>655.4</v>
      </c>
      <c r="H577" s="47">
        <f aca="true" t="shared" si="29" ref="H577:H588">G577/12</f>
        <v>54.61666666666667</v>
      </c>
    </row>
    <row r="578" spans="1:8" ht="15.75">
      <c r="A578" s="92">
        <v>40511</v>
      </c>
      <c r="B578" s="116">
        <v>1</v>
      </c>
      <c r="C578" s="6" t="s">
        <v>577</v>
      </c>
      <c r="D578" s="116" t="s">
        <v>578</v>
      </c>
      <c r="E578" s="116" t="s">
        <v>12</v>
      </c>
      <c r="F578" s="21">
        <v>8062</v>
      </c>
      <c r="G578" s="21">
        <f>F578/10</f>
        <v>806.2</v>
      </c>
      <c r="H578" s="22">
        <f t="shared" si="29"/>
        <v>67.18333333333334</v>
      </c>
    </row>
    <row r="579" spans="1:8" ht="15">
      <c r="A579" s="92"/>
      <c r="B579" s="116">
        <v>1</v>
      </c>
      <c r="C579" s="7" t="s">
        <v>579</v>
      </c>
      <c r="D579" s="116"/>
      <c r="E579" s="116"/>
      <c r="F579" s="21">
        <v>0</v>
      </c>
      <c r="G579" s="21">
        <f>F579/10</f>
        <v>0</v>
      </c>
      <c r="H579" s="22">
        <f t="shared" si="29"/>
        <v>0</v>
      </c>
    </row>
    <row r="580" spans="1:8" ht="15">
      <c r="A580" s="92"/>
      <c r="B580" s="116">
        <v>1</v>
      </c>
      <c r="C580" s="7" t="s">
        <v>580</v>
      </c>
      <c r="D580" s="116"/>
      <c r="E580" s="116"/>
      <c r="F580" s="21">
        <v>0</v>
      </c>
      <c r="G580" s="21">
        <f>F580/10</f>
        <v>0</v>
      </c>
      <c r="H580" s="22">
        <f t="shared" si="29"/>
        <v>0</v>
      </c>
    </row>
    <row r="581" spans="1:8" ht="15">
      <c r="A581" s="92"/>
      <c r="B581" s="116">
        <v>1</v>
      </c>
      <c r="C581" s="7" t="s">
        <v>581</v>
      </c>
      <c r="D581" s="116"/>
      <c r="E581" s="116"/>
      <c r="F581" s="21">
        <v>0</v>
      </c>
      <c r="G581" s="21">
        <v>0</v>
      </c>
      <c r="H581" s="22">
        <f t="shared" si="29"/>
        <v>0</v>
      </c>
    </row>
    <row r="582" spans="1:8" ht="15">
      <c r="A582" s="25"/>
      <c r="B582" s="116">
        <v>1</v>
      </c>
      <c r="C582" s="7" t="s">
        <v>375</v>
      </c>
      <c r="D582" s="38" t="s">
        <v>425</v>
      </c>
      <c r="E582" s="38" t="s">
        <v>247</v>
      </c>
      <c r="F582" s="21">
        <v>0</v>
      </c>
      <c r="G582" s="21">
        <f>F582/10</f>
        <v>0</v>
      </c>
      <c r="H582" s="22">
        <f t="shared" si="29"/>
        <v>0</v>
      </c>
    </row>
    <row r="583" spans="1:8" ht="15">
      <c r="A583" s="25"/>
      <c r="B583" s="116">
        <v>1</v>
      </c>
      <c r="C583" s="7" t="s">
        <v>42</v>
      </c>
      <c r="D583" s="38" t="s">
        <v>71</v>
      </c>
      <c r="E583" s="116"/>
      <c r="F583" s="21">
        <v>0</v>
      </c>
      <c r="G583" s="46">
        <v>0</v>
      </c>
      <c r="H583" s="22">
        <f t="shared" si="29"/>
        <v>0</v>
      </c>
    </row>
    <row r="584" spans="1:8" ht="15">
      <c r="A584" s="25"/>
      <c r="B584" s="116">
        <v>1</v>
      </c>
      <c r="C584" s="7" t="s">
        <v>40</v>
      </c>
      <c r="D584" s="38" t="s">
        <v>67</v>
      </c>
      <c r="E584" s="116"/>
      <c r="F584" s="21">
        <v>0</v>
      </c>
      <c r="G584" s="46">
        <v>0</v>
      </c>
      <c r="H584" s="22">
        <f t="shared" si="29"/>
        <v>0</v>
      </c>
    </row>
    <row r="585" spans="1:8" ht="15">
      <c r="A585" s="25"/>
      <c r="B585" s="116">
        <v>1</v>
      </c>
      <c r="C585" s="7" t="s">
        <v>418</v>
      </c>
      <c r="D585" s="38" t="s">
        <v>67</v>
      </c>
      <c r="E585" s="116"/>
      <c r="F585" s="21">
        <v>0</v>
      </c>
      <c r="G585" s="46">
        <v>0</v>
      </c>
      <c r="H585" s="22">
        <f t="shared" si="29"/>
        <v>0</v>
      </c>
    </row>
    <row r="586" spans="1:8" ht="15">
      <c r="A586" s="25"/>
      <c r="B586" s="116">
        <v>1</v>
      </c>
      <c r="C586" s="7" t="s">
        <v>582</v>
      </c>
      <c r="D586" s="116"/>
      <c r="E586" s="116"/>
      <c r="F586" s="21">
        <v>0</v>
      </c>
      <c r="G586" s="46">
        <v>0</v>
      </c>
      <c r="H586" s="22">
        <f t="shared" si="29"/>
        <v>0</v>
      </c>
    </row>
    <row r="587" spans="1:8" ht="15">
      <c r="A587" s="25"/>
      <c r="B587" s="116">
        <v>1</v>
      </c>
      <c r="C587" s="7" t="s">
        <v>583</v>
      </c>
      <c r="D587" s="116"/>
      <c r="E587" s="116"/>
      <c r="F587" s="21">
        <v>0</v>
      </c>
      <c r="G587" s="46">
        <v>0</v>
      </c>
      <c r="H587" s="22">
        <f t="shared" si="29"/>
        <v>0</v>
      </c>
    </row>
    <row r="588" spans="1:8" ht="16.5" thickBot="1">
      <c r="A588" s="25"/>
      <c r="B588" s="116">
        <v>1</v>
      </c>
      <c r="C588" s="6" t="s">
        <v>584</v>
      </c>
      <c r="D588" s="116"/>
      <c r="E588" s="116"/>
      <c r="F588" s="51">
        <v>0</v>
      </c>
      <c r="G588" s="51">
        <v>0</v>
      </c>
      <c r="H588" s="52">
        <f t="shared" si="29"/>
        <v>0</v>
      </c>
    </row>
    <row r="589" spans="1:8" ht="15.75">
      <c r="A589" s="27"/>
      <c r="B589" s="116"/>
      <c r="C589" s="6"/>
      <c r="D589" s="38"/>
      <c r="E589" s="38"/>
      <c r="F589" s="46"/>
      <c r="G589" s="46"/>
      <c r="H589" s="47"/>
    </row>
    <row r="590" spans="1:8" ht="18.75" thickBot="1">
      <c r="A590" s="81"/>
      <c r="B590" s="26"/>
      <c r="C590" s="66" t="s">
        <v>78</v>
      </c>
      <c r="D590" s="26"/>
      <c r="E590" s="26"/>
      <c r="F590" s="64">
        <f>SUM(F577:F589)</f>
        <v>14616</v>
      </c>
      <c r="G590" s="64">
        <f>SUM(G577:G589)</f>
        <v>1461.6</v>
      </c>
      <c r="H590" s="65">
        <f>SUM(H577:H589)</f>
        <v>121.80000000000001</v>
      </c>
    </row>
    <row r="591" spans="1:8" ht="16.5" thickBot="1" thickTop="1">
      <c r="A591" s="82"/>
      <c r="B591" s="10"/>
      <c r="C591" s="10"/>
      <c r="D591" s="10"/>
      <c r="E591" s="10"/>
      <c r="F591" s="67"/>
      <c r="G591" s="67"/>
      <c r="H591" s="68"/>
    </row>
    <row r="592" spans="6:8" ht="15">
      <c r="F592" s="256"/>
      <c r="G592" s="256"/>
      <c r="H592" s="256"/>
    </row>
    <row r="593" spans="6:8" ht="15">
      <c r="F593" s="256"/>
      <c r="G593" s="256"/>
      <c r="H593" s="256"/>
    </row>
    <row r="594" spans="1:8" ht="15.75">
      <c r="A594" s="58"/>
      <c r="B594" s="17" t="s">
        <v>585</v>
      </c>
      <c r="C594" s="17"/>
      <c r="D594" s="59"/>
      <c r="E594" s="61"/>
      <c r="F594" s="62"/>
      <c r="G594" s="56"/>
      <c r="H594" s="56"/>
    </row>
    <row r="595" spans="1:8" ht="16.5" thickBot="1">
      <c r="A595" s="58"/>
      <c r="B595" s="59"/>
      <c r="C595" s="60"/>
      <c r="D595" s="59"/>
      <c r="E595" s="61"/>
      <c r="F595" s="62"/>
      <c r="G595" s="56"/>
      <c r="H595" s="56"/>
    </row>
    <row r="596" spans="1:8" ht="15.75" thickBot="1">
      <c r="A596" s="12" t="s">
        <v>4</v>
      </c>
      <c r="B596" s="13" t="s">
        <v>5</v>
      </c>
      <c r="C596" s="13" t="s">
        <v>6</v>
      </c>
      <c r="D596" s="13" t="s">
        <v>7</v>
      </c>
      <c r="E596" s="13" t="s">
        <v>8</v>
      </c>
      <c r="F596" s="260" t="s">
        <v>9</v>
      </c>
      <c r="G596" s="260" t="s">
        <v>10</v>
      </c>
      <c r="H596" s="261" t="s">
        <v>11</v>
      </c>
    </row>
    <row r="597" spans="1:8" ht="15.75">
      <c r="A597" s="84"/>
      <c r="B597" s="116">
        <v>1</v>
      </c>
      <c r="C597" s="6" t="s">
        <v>586</v>
      </c>
      <c r="D597" s="116" t="s">
        <v>587</v>
      </c>
      <c r="E597" s="7"/>
      <c r="F597" s="117">
        <v>0</v>
      </c>
      <c r="G597" s="46">
        <f>F597/10</f>
        <v>0</v>
      </c>
      <c r="H597" s="47">
        <f aca="true" t="shared" si="30" ref="H597:H626">G597/12</f>
        <v>0</v>
      </c>
    </row>
    <row r="598" spans="1:8" ht="15.75">
      <c r="A598" s="84"/>
      <c r="B598" s="116"/>
      <c r="C598" s="6" t="s">
        <v>588</v>
      </c>
      <c r="D598" s="116"/>
      <c r="E598" s="7"/>
      <c r="F598" s="117">
        <v>2390</v>
      </c>
      <c r="G598" s="21">
        <f>F598/10</f>
        <v>239</v>
      </c>
      <c r="H598" s="22">
        <f t="shared" si="30"/>
        <v>19.916666666666668</v>
      </c>
    </row>
    <row r="599" spans="1:8" ht="15.75">
      <c r="A599" s="84"/>
      <c r="B599" s="116">
        <v>1</v>
      </c>
      <c r="C599" s="6" t="s">
        <v>589</v>
      </c>
      <c r="D599" s="7"/>
      <c r="E599" s="7"/>
      <c r="F599" s="117">
        <v>2200</v>
      </c>
      <c r="G599" s="21">
        <f>F599/10</f>
        <v>220</v>
      </c>
      <c r="H599" s="22">
        <f t="shared" si="30"/>
        <v>18.333333333333332</v>
      </c>
    </row>
    <row r="600" spans="1:8" ht="15.75">
      <c r="A600" s="84">
        <v>38930</v>
      </c>
      <c r="B600" s="116">
        <v>2</v>
      </c>
      <c r="C600" s="6" t="s">
        <v>590</v>
      </c>
      <c r="D600" s="116"/>
      <c r="E600" s="7"/>
      <c r="F600" s="117">
        <v>9203.81</v>
      </c>
      <c r="G600" s="21">
        <f>F600/10</f>
        <v>920.381</v>
      </c>
      <c r="H600" s="22">
        <f t="shared" si="30"/>
        <v>76.69841666666666</v>
      </c>
    </row>
    <row r="601" spans="1:8" ht="15.75">
      <c r="A601" s="84"/>
      <c r="B601" s="116">
        <v>1</v>
      </c>
      <c r="C601" s="6" t="s">
        <v>591</v>
      </c>
      <c r="D601" s="116"/>
      <c r="E601" s="7"/>
      <c r="F601" s="117">
        <v>0</v>
      </c>
      <c r="G601" s="21">
        <v>0</v>
      </c>
      <c r="H601" s="22">
        <f t="shared" si="30"/>
        <v>0</v>
      </c>
    </row>
    <row r="602" spans="1:8" ht="15.75">
      <c r="A602" s="84"/>
      <c r="B602" s="116">
        <v>1</v>
      </c>
      <c r="C602" s="6" t="s">
        <v>592</v>
      </c>
      <c r="D602" s="116" t="s">
        <v>593</v>
      </c>
      <c r="E602" s="7"/>
      <c r="F602" s="117">
        <v>3025</v>
      </c>
      <c r="G602" s="21">
        <f aca="true" t="shared" si="31" ref="G602:G626">F602/10</f>
        <v>302.5</v>
      </c>
      <c r="H602" s="22">
        <f t="shared" si="30"/>
        <v>25.208333333333332</v>
      </c>
    </row>
    <row r="603" spans="1:8" ht="15">
      <c r="A603" s="84">
        <v>39832</v>
      </c>
      <c r="B603" s="116">
        <v>1</v>
      </c>
      <c r="C603" s="7" t="s">
        <v>594</v>
      </c>
      <c r="D603" s="116" t="s">
        <v>595</v>
      </c>
      <c r="E603" s="116" t="s">
        <v>596</v>
      </c>
      <c r="F603" s="117">
        <v>71818.01</v>
      </c>
      <c r="G603" s="21">
        <f t="shared" si="31"/>
        <v>7181.8009999999995</v>
      </c>
      <c r="H603" s="22">
        <f t="shared" si="30"/>
        <v>598.4834166666666</v>
      </c>
    </row>
    <row r="604" spans="1:8" ht="15.75">
      <c r="A604" s="127"/>
      <c r="B604" s="116">
        <v>1</v>
      </c>
      <c r="C604" s="6" t="s">
        <v>597</v>
      </c>
      <c r="D604" s="116" t="s">
        <v>67</v>
      </c>
      <c r="E604" s="7"/>
      <c r="F604" s="117">
        <v>0</v>
      </c>
      <c r="G604" s="21">
        <f t="shared" si="31"/>
        <v>0</v>
      </c>
      <c r="H604" s="22">
        <f t="shared" si="30"/>
        <v>0</v>
      </c>
    </row>
    <row r="605" spans="1:8" ht="15.75">
      <c r="A605" s="84">
        <v>38684</v>
      </c>
      <c r="B605" s="145">
        <v>1</v>
      </c>
      <c r="C605" s="146" t="s">
        <v>598</v>
      </c>
      <c r="D605" s="147"/>
      <c r="E605" s="147"/>
      <c r="F605" s="117">
        <v>27567.24</v>
      </c>
      <c r="G605" s="21">
        <f t="shared" si="31"/>
        <v>2756.724</v>
      </c>
      <c r="H605" s="22">
        <f t="shared" si="30"/>
        <v>229.727</v>
      </c>
    </row>
    <row r="606" spans="1:8" ht="15.75">
      <c r="A606" s="84"/>
      <c r="B606" s="148">
        <v>1</v>
      </c>
      <c r="C606" s="146" t="s">
        <v>599</v>
      </c>
      <c r="D606" s="147"/>
      <c r="E606" s="149"/>
      <c r="F606" s="117">
        <v>0</v>
      </c>
      <c r="G606" s="21">
        <f t="shared" si="31"/>
        <v>0</v>
      </c>
      <c r="H606" s="22">
        <f t="shared" si="30"/>
        <v>0</v>
      </c>
    </row>
    <row r="607" spans="1:8" ht="15.75">
      <c r="A607" s="84">
        <v>40063</v>
      </c>
      <c r="B607" s="150">
        <v>1</v>
      </c>
      <c r="C607" s="6" t="s">
        <v>600</v>
      </c>
      <c r="D607" s="6"/>
      <c r="E607" s="18" t="s">
        <v>616</v>
      </c>
      <c r="F607" s="75">
        <v>5238.46</v>
      </c>
      <c r="G607" s="21">
        <f t="shared" si="31"/>
        <v>523.846</v>
      </c>
      <c r="H607" s="22">
        <f t="shared" si="30"/>
        <v>43.65383333333333</v>
      </c>
    </row>
    <row r="608" spans="1:8" ht="15.75">
      <c r="A608" s="84" t="s">
        <v>12</v>
      </c>
      <c r="B608" s="150">
        <v>1</v>
      </c>
      <c r="C608" s="6" t="s">
        <v>601</v>
      </c>
      <c r="D608" s="6"/>
      <c r="E608" s="6"/>
      <c r="F608" s="117">
        <v>0</v>
      </c>
      <c r="G608" s="21">
        <f t="shared" si="31"/>
        <v>0</v>
      </c>
      <c r="H608" s="22">
        <f t="shared" si="30"/>
        <v>0</v>
      </c>
    </row>
    <row r="609" spans="1:8" ht="15.75">
      <c r="A609" s="84" t="s">
        <v>12</v>
      </c>
      <c r="B609" s="150">
        <v>1</v>
      </c>
      <c r="C609" s="6" t="s">
        <v>602</v>
      </c>
      <c r="D609" s="6"/>
      <c r="E609" s="6"/>
      <c r="F609" s="117">
        <v>0</v>
      </c>
      <c r="G609" s="21">
        <f t="shared" si="31"/>
        <v>0</v>
      </c>
      <c r="H609" s="22">
        <f t="shared" si="30"/>
        <v>0</v>
      </c>
    </row>
    <row r="610" spans="1:8" ht="15.75">
      <c r="A610" s="84"/>
      <c r="B610" s="150">
        <v>1</v>
      </c>
      <c r="C610" s="7" t="s">
        <v>42</v>
      </c>
      <c r="D610" s="116" t="s">
        <v>163</v>
      </c>
      <c r="E610" s="7"/>
      <c r="F610" s="117">
        <v>0</v>
      </c>
      <c r="G610" s="21">
        <f t="shared" si="31"/>
        <v>0</v>
      </c>
      <c r="H610" s="22">
        <f t="shared" si="30"/>
        <v>0</v>
      </c>
    </row>
    <row r="611" spans="1:8" ht="15.75">
      <c r="A611" s="84"/>
      <c r="B611" s="150">
        <v>1</v>
      </c>
      <c r="C611" s="7" t="s">
        <v>583</v>
      </c>
      <c r="D611" s="116" t="s">
        <v>603</v>
      </c>
      <c r="E611" s="7"/>
      <c r="F611" s="117">
        <v>0</v>
      </c>
      <c r="G611" s="21">
        <f t="shared" si="31"/>
        <v>0</v>
      </c>
      <c r="H611" s="22">
        <f t="shared" si="30"/>
        <v>0</v>
      </c>
    </row>
    <row r="612" spans="1:8" ht="15.75">
      <c r="A612" s="84"/>
      <c r="B612" s="150">
        <v>1</v>
      </c>
      <c r="C612" s="7" t="s">
        <v>375</v>
      </c>
      <c r="D612" s="116" t="s">
        <v>67</v>
      </c>
      <c r="E612" s="7"/>
      <c r="F612" s="117">
        <v>0</v>
      </c>
      <c r="G612" s="21">
        <f t="shared" si="31"/>
        <v>0</v>
      </c>
      <c r="H612" s="22">
        <f t="shared" si="30"/>
        <v>0</v>
      </c>
    </row>
    <row r="613" spans="1:8" ht="15.75">
      <c r="A613" s="84"/>
      <c r="B613" s="150">
        <v>1</v>
      </c>
      <c r="C613" s="7" t="s">
        <v>40</v>
      </c>
      <c r="D613" s="116"/>
      <c r="E613" s="7"/>
      <c r="F613" s="117">
        <v>0</v>
      </c>
      <c r="G613" s="21">
        <f t="shared" si="31"/>
        <v>0</v>
      </c>
      <c r="H613" s="22">
        <f t="shared" si="30"/>
        <v>0</v>
      </c>
    </row>
    <row r="614" spans="1:8" ht="15.75">
      <c r="A614" s="84"/>
      <c r="B614" s="150">
        <v>1</v>
      </c>
      <c r="C614" s="7" t="s">
        <v>42</v>
      </c>
      <c r="D614" s="116" t="s">
        <v>163</v>
      </c>
      <c r="E614" s="7"/>
      <c r="F614" s="117">
        <v>0</v>
      </c>
      <c r="G614" s="21">
        <f t="shared" si="31"/>
        <v>0</v>
      </c>
      <c r="H614" s="22">
        <f t="shared" si="30"/>
        <v>0</v>
      </c>
    </row>
    <row r="615" spans="1:8" ht="15.75">
      <c r="A615" s="84"/>
      <c r="B615" s="150">
        <v>1</v>
      </c>
      <c r="C615" s="7" t="s">
        <v>604</v>
      </c>
      <c r="D615" s="116" t="s">
        <v>605</v>
      </c>
      <c r="E615" s="7"/>
      <c r="F615" s="117">
        <v>0</v>
      </c>
      <c r="G615" s="21">
        <f t="shared" si="31"/>
        <v>0</v>
      </c>
      <c r="H615" s="22">
        <f t="shared" si="30"/>
        <v>0</v>
      </c>
    </row>
    <row r="616" spans="1:8" ht="15.75">
      <c r="A616" s="84"/>
      <c r="B616" s="150">
        <v>1</v>
      </c>
      <c r="C616" s="6" t="s">
        <v>606</v>
      </c>
      <c r="D616" s="150"/>
      <c r="E616" s="6"/>
      <c r="F616" s="117">
        <v>0</v>
      </c>
      <c r="G616" s="21">
        <f t="shared" si="31"/>
        <v>0</v>
      </c>
      <c r="H616" s="22">
        <f t="shared" si="30"/>
        <v>0</v>
      </c>
    </row>
    <row r="617" spans="1:8" ht="15.75">
      <c r="A617" s="84"/>
      <c r="B617" s="150">
        <v>1</v>
      </c>
      <c r="C617" s="6" t="s">
        <v>607</v>
      </c>
      <c r="D617" s="6"/>
      <c r="E617" s="6"/>
      <c r="F617" s="117">
        <v>0</v>
      </c>
      <c r="G617" s="21">
        <f t="shared" si="31"/>
        <v>0</v>
      </c>
      <c r="H617" s="22">
        <f t="shared" si="30"/>
        <v>0</v>
      </c>
    </row>
    <row r="618" spans="1:8" ht="15.75">
      <c r="A618" s="84"/>
      <c r="B618" s="150">
        <v>1</v>
      </c>
      <c r="C618" s="71" t="s">
        <v>40</v>
      </c>
      <c r="D618" s="152" t="s">
        <v>67</v>
      </c>
      <c r="E618" s="6"/>
      <c r="F618" s="117">
        <v>0</v>
      </c>
      <c r="G618" s="21">
        <f t="shared" si="31"/>
        <v>0</v>
      </c>
      <c r="H618" s="22">
        <f t="shared" si="30"/>
        <v>0</v>
      </c>
    </row>
    <row r="619" spans="1:8" ht="15.75">
      <c r="A619" s="84"/>
      <c r="B619" s="150">
        <v>1</v>
      </c>
      <c r="C619" s="7" t="s">
        <v>608</v>
      </c>
      <c r="D619" s="71"/>
      <c r="E619" s="6"/>
      <c r="F619" s="117">
        <v>0</v>
      </c>
      <c r="G619" s="21">
        <f t="shared" si="31"/>
        <v>0</v>
      </c>
      <c r="H619" s="22">
        <f t="shared" si="30"/>
        <v>0</v>
      </c>
    </row>
    <row r="620" spans="1:8" ht="15.75">
      <c r="A620" s="84"/>
      <c r="B620" s="150">
        <v>1</v>
      </c>
      <c r="C620" s="7" t="s">
        <v>418</v>
      </c>
      <c r="D620" s="116" t="s">
        <v>67</v>
      </c>
      <c r="E620" s="6"/>
      <c r="F620" s="117">
        <v>0</v>
      </c>
      <c r="G620" s="21">
        <f t="shared" si="31"/>
        <v>0</v>
      </c>
      <c r="H620" s="22">
        <f t="shared" si="30"/>
        <v>0</v>
      </c>
    </row>
    <row r="621" spans="1:8" ht="15.75">
      <c r="A621" s="84"/>
      <c r="B621" s="150">
        <v>1</v>
      </c>
      <c r="C621" s="7" t="s">
        <v>418</v>
      </c>
      <c r="D621" s="116" t="s">
        <v>173</v>
      </c>
      <c r="E621" s="6"/>
      <c r="F621" s="117">
        <v>0</v>
      </c>
      <c r="G621" s="21">
        <f t="shared" si="31"/>
        <v>0</v>
      </c>
      <c r="H621" s="22">
        <f t="shared" si="30"/>
        <v>0</v>
      </c>
    </row>
    <row r="622" spans="1:8" ht="15.75">
      <c r="A622" s="84"/>
      <c r="B622" s="150">
        <v>1</v>
      </c>
      <c r="C622" s="7" t="s">
        <v>609</v>
      </c>
      <c r="D622" s="116" t="s">
        <v>610</v>
      </c>
      <c r="E622" s="150" t="s">
        <v>611</v>
      </c>
      <c r="F622" s="117">
        <v>0</v>
      </c>
      <c r="G622" s="21">
        <f t="shared" si="31"/>
        <v>0</v>
      </c>
      <c r="H622" s="22">
        <f t="shared" si="30"/>
        <v>0</v>
      </c>
    </row>
    <row r="623" spans="1:8" ht="15.75">
      <c r="A623" s="84"/>
      <c r="B623" s="150">
        <v>1</v>
      </c>
      <c r="C623" s="7" t="s">
        <v>612</v>
      </c>
      <c r="D623" s="116" t="s">
        <v>613</v>
      </c>
      <c r="E623" s="150" t="s">
        <v>614</v>
      </c>
      <c r="F623" s="117">
        <v>0</v>
      </c>
      <c r="G623" s="21">
        <f t="shared" si="31"/>
        <v>0</v>
      </c>
      <c r="H623" s="22">
        <f t="shared" si="30"/>
        <v>0</v>
      </c>
    </row>
    <row r="624" spans="1:8" ht="15.75">
      <c r="A624" s="84"/>
      <c r="B624" s="150">
        <v>1</v>
      </c>
      <c r="C624" s="7" t="s">
        <v>40</v>
      </c>
      <c r="D624" s="116" t="s">
        <v>67</v>
      </c>
      <c r="E624" s="6"/>
      <c r="F624" s="117">
        <v>0</v>
      </c>
      <c r="G624" s="21">
        <f t="shared" si="31"/>
        <v>0</v>
      </c>
      <c r="H624" s="22">
        <f t="shared" si="30"/>
        <v>0</v>
      </c>
    </row>
    <row r="625" spans="1:8" ht="15.75">
      <c r="A625" s="84"/>
      <c r="B625" s="150">
        <v>1</v>
      </c>
      <c r="C625" s="7" t="s">
        <v>418</v>
      </c>
      <c r="D625" s="6"/>
      <c r="E625" s="6"/>
      <c r="F625" s="117">
        <v>0</v>
      </c>
      <c r="G625" s="21">
        <f t="shared" si="31"/>
        <v>0</v>
      </c>
      <c r="H625" s="22">
        <f t="shared" si="30"/>
        <v>0</v>
      </c>
    </row>
    <row r="626" spans="1:8" ht="16.5" thickBot="1">
      <c r="A626" s="84"/>
      <c r="B626" s="150">
        <v>1</v>
      </c>
      <c r="C626" s="6" t="s">
        <v>615</v>
      </c>
      <c r="D626" s="6"/>
      <c r="E626" s="6"/>
      <c r="F626" s="154">
        <v>0</v>
      </c>
      <c r="G626" s="51">
        <f t="shared" si="31"/>
        <v>0</v>
      </c>
      <c r="H626" s="52">
        <f t="shared" si="30"/>
        <v>0</v>
      </c>
    </row>
    <row r="627" spans="1:8" ht="15.75">
      <c r="A627" s="48"/>
      <c r="B627" s="150"/>
      <c r="C627" s="6"/>
      <c r="D627" s="6"/>
      <c r="E627" s="6"/>
      <c r="F627" s="143"/>
      <c r="G627" s="153"/>
      <c r="H627" s="47"/>
    </row>
    <row r="628" spans="1:8" ht="18.75" thickBot="1">
      <c r="A628" s="81"/>
      <c r="B628" s="26"/>
      <c r="C628" s="66" t="s">
        <v>78</v>
      </c>
      <c r="D628" s="26"/>
      <c r="E628" s="26"/>
      <c r="F628" s="64">
        <f>SUM(F597:F627)</f>
        <v>121442.52</v>
      </c>
      <c r="G628" s="157">
        <f>SUM(G597:G627)</f>
        <v>12144.251999999999</v>
      </c>
      <c r="H628" s="65">
        <f>SUM(H597:H627)</f>
        <v>1012.0209999999998</v>
      </c>
    </row>
    <row r="629" spans="1:8" ht="17.25" thickBot="1" thickTop="1">
      <c r="A629" s="82"/>
      <c r="B629" s="10"/>
      <c r="C629" s="10"/>
      <c r="D629" s="10"/>
      <c r="E629" s="10"/>
      <c r="F629" s="67"/>
      <c r="G629" s="156"/>
      <c r="H629" s="68"/>
    </row>
    <row r="630" spans="6:8" ht="15.75">
      <c r="F630" s="256"/>
      <c r="G630" s="155"/>
      <c r="H630" s="256"/>
    </row>
    <row r="631" spans="6:8" ht="15">
      <c r="F631" s="256"/>
      <c r="G631" s="256"/>
      <c r="H631" s="256"/>
    </row>
    <row r="632" spans="1:8" ht="15.75">
      <c r="A632" s="58"/>
      <c r="B632" s="17" t="s">
        <v>630</v>
      </c>
      <c r="C632" s="17"/>
      <c r="D632" s="59"/>
      <c r="E632" s="61"/>
      <c r="F632" s="62"/>
      <c r="G632" s="56"/>
      <c r="H632" s="56"/>
    </row>
    <row r="633" spans="1:8" ht="16.5" thickBot="1">
      <c r="A633" s="58"/>
      <c r="B633" s="59"/>
      <c r="C633" s="60"/>
      <c r="D633" s="59"/>
      <c r="E633" s="61"/>
      <c r="F633" s="62"/>
      <c r="G633" s="56"/>
      <c r="H633" s="56"/>
    </row>
    <row r="634" spans="1:8" ht="15.75" thickBot="1">
      <c r="A634" s="12" t="s">
        <v>4</v>
      </c>
      <c r="B634" s="13" t="s">
        <v>5</v>
      </c>
      <c r="C634" s="13" t="s">
        <v>6</v>
      </c>
      <c r="D634" s="13" t="s">
        <v>7</v>
      </c>
      <c r="E634" s="13" t="s">
        <v>8</v>
      </c>
      <c r="F634" s="260" t="s">
        <v>9</v>
      </c>
      <c r="G634" s="260" t="s">
        <v>10</v>
      </c>
      <c r="H634" s="261" t="s">
        <v>11</v>
      </c>
    </row>
    <row r="635" spans="1:8" ht="20.25">
      <c r="A635" s="163">
        <v>39393</v>
      </c>
      <c r="B635" s="116">
        <v>1</v>
      </c>
      <c r="C635" s="6" t="s">
        <v>617</v>
      </c>
      <c r="D635" s="116"/>
      <c r="E635" s="15"/>
      <c r="F635" s="117">
        <v>0</v>
      </c>
      <c r="G635" s="46">
        <f>F635/10</f>
        <v>0</v>
      </c>
      <c r="H635" s="47">
        <f aca="true" t="shared" si="32" ref="H635:H650">G635/12</f>
        <v>0</v>
      </c>
    </row>
    <row r="636" spans="1:8" ht="15.75">
      <c r="A636" s="163"/>
      <c r="B636" s="116"/>
      <c r="C636" s="6" t="s">
        <v>618</v>
      </c>
      <c r="D636" s="116"/>
      <c r="E636" s="7"/>
      <c r="F636" s="117">
        <v>4780.13</v>
      </c>
      <c r="G636" s="21">
        <f>F636/10</f>
        <v>478.01300000000003</v>
      </c>
      <c r="H636" s="22">
        <f t="shared" si="32"/>
        <v>39.83441666666667</v>
      </c>
    </row>
    <row r="637" spans="1:8" ht="15.75">
      <c r="A637" s="92">
        <v>39393</v>
      </c>
      <c r="B637" s="116">
        <v>1</v>
      </c>
      <c r="C637" s="6" t="s">
        <v>469</v>
      </c>
      <c r="D637" s="116"/>
      <c r="E637" s="7"/>
      <c r="F637" s="117">
        <v>4780.13</v>
      </c>
      <c r="G637" s="21">
        <f>F637/10</f>
        <v>478.01300000000003</v>
      </c>
      <c r="H637" s="22">
        <f t="shared" si="32"/>
        <v>39.83441666666667</v>
      </c>
    </row>
    <row r="638" spans="1:8" ht="15.75">
      <c r="A638" s="163">
        <v>39393</v>
      </c>
      <c r="B638" s="116">
        <v>2</v>
      </c>
      <c r="C638" s="6" t="s">
        <v>619</v>
      </c>
      <c r="D638" s="116"/>
      <c r="E638" s="7"/>
      <c r="F638" s="117">
        <v>3128.48</v>
      </c>
      <c r="G638" s="21">
        <f>F638/10</f>
        <v>312.848</v>
      </c>
      <c r="H638" s="22">
        <f t="shared" si="32"/>
        <v>26.070666666666668</v>
      </c>
    </row>
    <row r="639" spans="1:8" ht="15.75">
      <c r="A639" s="163">
        <v>39393</v>
      </c>
      <c r="B639" s="116">
        <v>1</v>
      </c>
      <c r="C639" s="6" t="s">
        <v>620</v>
      </c>
      <c r="D639" s="116"/>
      <c r="E639" s="7"/>
      <c r="F639" s="117">
        <v>6148</v>
      </c>
      <c r="G639" s="21">
        <v>0</v>
      </c>
      <c r="H639" s="22">
        <f t="shared" si="32"/>
        <v>0</v>
      </c>
    </row>
    <row r="640" spans="1:8" ht="15.75">
      <c r="A640" s="163">
        <v>39393</v>
      </c>
      <c r="B640" s="116">
        <v>1</v>
      </c>
      <c r="C640" s="6" t="s">
        <v>621</v>
      </c>
      <c r="D640" s="38" t="s">
        <v>67</v>
      </c>
      <c r="E640" s="32"/>
      <c r="F640" s="117">
        <v>0</v>
      </c>
      <c r="G640" s="21">
        <f aca="true" t="shared" si="33" ref="G640:G650">F640/10</f>
        <v>0</v>
      </c>
      <c r="H640" s="22">
        <f t="shared" si="32"/>
        <v>0</v>
      </c>
    </row>
    <row r="641" spans="1:8" ht="15.75">
      <c r="A641" s="163"/>
      <c r="B641" s="116">
        <v>1</v>
      </c>
      <c r="C641" s="6" t="s">
        <v>42</v>
      </c>
      <c r="D641" s="38" t="s">
        <v>227</v>
      </c>
      <c r="E641" s="32">
        <v>600</v>
      </c>
      <c r="F641" s="117">
        <v>0</v>
      </c>
      <c r="G641" s="21">
        <f t="shared" si="33"/>
        <v>0</v>
      </c>
      <c r="H641" s="22">
        <f t="shared" si="32"/>
        <v>0</v>
      </c>
    </row>
    <row r="642" spans="1:8" ht="15.75">
      <c r="A642" s="163"/>
      <c r="B642" s="116">
        <v>1</v>
      </c>
      <c r="C642" s="6" t="s">
        <v>42</v>
      </c>
      <c r="D642" s="38"/>
      <c r="E642" s="158">
        <v>600</v>
      </c>
      <c r="F642" s="117">
        <v>0</v>
      </c>
      <c r="G642" s="21">
        <f t="shared" si="33"/>
        <v>0</v>
      </c>
      <c r="H642" s="22">
        <f t="shared" si="32"/>
        <v>0</v>
      </c>
    </row>
    <row r="643" spans="1:8" ht="15.75">
      <c r="A643" s="163">
        <v>39874</v>
      </c>
      <c r="B643" s="116">
        <v>1</v>
      </c>
      <c r="C643" s="6" t="s">
        <v>622</v>
      </c>
      <c r="D643" s="32" t="s">
        <v>67</v>
      </c>
      <c r="E643" s="32" t="s">
        <v>623</v>
      </c>
      <c r="F643" s="117">
        <v>49300</v>
      </c>
      <c r="G643" s="21">
        <f t="shared" si="33"/>
        <v>4930</v>
      </c>
      <c r="H643" s="22">
        <f t="shared" si="32"/>
        <v>410.8333333333333</v>
      </c>
    </row>
    <row r="644" spans="1:8" ht="15.75">
      <c r="A644" s="163">
        <v>39654</v>
      </c>
      <c r="B644" s="116">
        <v>1</v>
      </c>
      <c r="C644" s="6" t="s">
        <v>35</v>
      </c>
      <c r="D644" s="38" t="s">
        <v>280</v>
      </c>
      <c r="E644" s="32" t="s">
        <v>624</v>
      </c>
      <c r="F644" s="117">
        <v>3100.52</v>
      </c>
      <c r="G644" s="21">
        <f t="shared" si="33"/>
        <v>310.052</v>
      </c>
      <c r="H644" s="22">
        <f t="shared" si="32"/>
        <v>25.837666666666667</v>
      </c>
    </row>
    <row r="645" spans="1:8" ht="15.75">
      <c r="A645" s="163"/>
      <c r="B645" s="116">
        <v>1</v>
      </c>
      <c r="C645" s="6" t="s">
        <v>625</v>
      </c>
      <c r="D645" s="38"/>
      <c r="E645" s="32"/>
      <c r="F645" s="117">
        <v>0</v>
      </c>
      <c r="G645" s="21">
        <f t="shared" si="33"/>
        <v>0</v>
      </c>
      <c r="H645" s="22">
        <f t="shared" si="32"/>
        <v>0</v>
      </c>
    </row>
    <row r="646" spans="1:8" ht="15.75">
      <c r="A646" s="163"/>
      <c r="B646" s="116">
        <v>1</v>
      </c>
      <c r="C646" s="6" t="s">
        <v>626</v>
      </c>
      <c r="D646" s="32"/>
      <c r="E646" s="32"/>
      <c r="F646" s="117">
        <v>0</v>
      </c>
      <c r="G646" s="21">
        <f t="shared" si="33"/>
        <v>0</v>
      </c>
      <c r="H646" s="22">
        <f t="shared" si="32"/>
        <v>0</v>
      </c>
    </row>
    <row r="647" spans="1:8" ht="15.75">
      <c r="A647" s="163"/>
      <c r="B647" s="116">
        <v>1</v>
      </c>
      <c r="C647" s="6" t="s">
        <v>222</v>
      </c>
      <c r="D647" s="38" t="s">
        <v>67</v>
      </c>
      <c r="E647" s="32" t="s">
        <v>95</v>
      </c>
      <c r="F647" s="117">
        <v>0</v>
      </c>
      <c r="G647" s="21">
        <f t="shared" si="33"/>
        <v>0</v>
      </c>
      <c r="H647" s="22">
        <f t="shared" si="32"/>
        <v>0</v>
      </c>
    </row>
    <row r="648" spans="1:8" ht="15.75">
      <c r="A648" s="163"/>
      <c r="B648" s="116">
        <v>1</v>
      </c>
      <c r="C648" s="6" t="s">
        <v>627</v>
      </c>
      <c r="D648" s="38"/>
      <c r="E648" s="32"/>
      <c r="F648" s="117">
        <v>0</v>
      </c>
      <c r="G648" s="21">
        <f t="shared" si="33"/>
        <v>0</v>
      </c>
      <c r="H648" s="22">
        <f t="shared" si="32"/>
        <v>0</v>
      </c>
    </row>
    <row r="649" spans="1:8" ht="15.75">
      <c r="A649" s="69"/>
      <c r="B649" s="116">
        <v>1</v>
      </c>
      <c r="C649" s="6" t="s">
        <v>628</v>
      </c>
      <c r="D649" s="38" t="s">
        <v>26</v>
      </c>
      <c r="E649" s="32" t="s">
        <v>629</v>
      </c>
      <c r="F649" s="117">
        <v>0</v>
      </c>
      <c r="G649" s="21">
        <f t="shared" si="33"/>
        <v>0</v>
      </c>
      <c r="H649" s="22">
        <f t="shared" si="32"/>
        <v>0</v>
      </c>
    </row>
    <row r="650" spans="1:8" ht="16.5" thickBot="1">
      <c r="A650" s="69"/>
      <c r="B650" s="116">
        <v>1</v>
      </c>
      <c r="C650" s="6" t="s">
        <v>222</v>
      </c>
      <c r="D650" s="38" t="s">
        <v>67</v>
      </c>
      <c r="E650" s="32"/>
      <c r="F650" s="154">
        <v>0</v>
      </c>
      <c r="G650" s="51">
        <f t="shared" si="33"/>
        <v>0</v>
      </c>
      <c r="H650" s="52">
        <f t="shared" si="32"/>
        <v>0</v>
      </c>
    </row>
    <row r="651" spans="1:8" ht="15.75">
      <c r="A651" s="69"/>
      <c r="B651" s="116"/>
      <c r="C651" s="6"/>
      <c r="D651" s="116"/>
      <c r="E651" s="7"/>
      <c r="F651" s="153"/>
      <c r="G651" s="46"/>
      <c r="H651" s="47"/>
    </row>
    <row r="652" spans="1:8" ht="18.75" thickBot="1">
      <c r="A652" s="81"/>
      <c r="B652" s="26"/>
      <c r="C652" s="66" t="s">
        <v>78</v>
      </c>
      <c r="D652" s="26"/>
      <c r="E652" s="26"/>
      <c r="F652" s="64">
        <f>SUM(F635:F651)</f>
        <v>71237.26</v>
      </c>
      <c r="G652" s="157">
        <f>SUM(G635:G651)</f>
        <v>6508.9259999999995</v>
      </c>
      <c r="H652" s="65">
        <f>SUM(H635:H651)</f>
        <v>542.4105</v>
      </c>
    </row>
    <row r="653" spans="1:8" ht="17.25" thickBot="1" thickTop="1">
      <c r="A653" s="82"/>
      <c r="B653" s="10"/>
      <c r="C653" s="10"/>
      <c r="D653" s="10"/>
      <c r="E653" s="10"/>
      <c r="F653" s="67"/>
      <c r="G653" s="156"/>
      <c r="H653" s="68"/>
    </row>
    <row r="654" spans="6:8" ht="15">
      <c r="F654" s="256"/>
      <c r="G654" s="256"/>
      <c r="H654" s="256"/>
    </row>
    <row r="655" spans="6:8" ht="15">
      <c r="F655" s="256"/>
      <c r="G655" s="256"/>
      <c r="H655" s="256"/>
    </row>
    <row r="656" spans="1:8" ht="15.75">
      <c r="A656" s="58"/>
      <c r="B656" s="17" t="s">
        <v>654</v>
      </c>
      <c r="C656" s="17"/>
      <c r="D656" s="59"/>
      <c r="E656" s="61"/>
      <c r="F656" s="62"/>
      <c r="G656" s="56"/>
      <c r="H656" s="56"/>
    </row>
    <row r="657" spans="1:8" ht="16.5" thickBot="1">
      <c r="A657" s="58"/>
      <c r="B657" s="59"/>
      <c r="C657" s="60"/>
      <c r="D657" s="59"/>
      <c r="E657" s="61"/>
      <c r="F657" s="62"/>
      <c r="G657" s="56"/>
      <c r="H657" s="56"/>
    </row>
    <row r="658" spans="1:8" ht="15.75" thickBot="1">
      <c r="A658" s="12" t="s">
        <v>4</v>
      </c>
      <c r="B658" s="13" t="s">
        <v>5</v>
      </c>
      <c r="C658" s="13" t="s">
        <v>6</v>
      </c>
      <c r="D658" s="13" t="s">
        <v>7</v>
      </c>
      <c r="E658" s="13" t="s">
        <v>8</v>
      </c>
      <c r="F658" s="260" t="s">
        <v>9</v>
      </c>
      <c r="G658" s="260" t="s">
        <v>10</v>
      </c>
      <c r="H658" s="261" t="s">
        <v>11</v>
      </c>
    </row>
    <row r="659" spans="1:8" ht="15.75">
      <c r="A659" s="84">
        <v>38947</v>
      </c>
      <c r="B659" s="100">
        <v>2</v>
      </c>
      <c r="C659" s="101" t="s">
        <v>631</v>
      </c>
      <c r="D659" s="116"/>
      <c r="E659" s="116"/>
      <c r="F659" s="21">
        <v>0</v>
      </c>
      <c r="G659" s="46">
        <f>F659/10</f>
        <v>0</v>
      </c>
      <c r="H659" s="47">
        <f aca="true" t="shared" si="34" ref="H659:H681">G659/12</f>
        <v>0</v>
      </c>
    </row>
    <row r="660" spans="1:8" ht="15.75">
      <c r="A660" s="84"/>
      <c r="B660" s="100"/>
      <c r="C660" s="101" t="s">
        <v>632</v>
      </c>
      <c r="D660" s="116"/>
      <c r="E660" s="116"/>
      <c r="F660" s="21">
        <v>2887.39</v>
      </c>
      <c r="G660" s="21">
        <f>F660/10</f>
        <v>288.739</v>
      </c>
      <c r="H660" s="22">
        <f t="shared" si="34"/>
        <v>24.06158333333333</v>
      </c>
    </row>
    <row r="661" spans="1:8" ht="15.75">
      <c r="A661" s="84">
        <v>35151</v>
      </c>
      <c r="B661" s="116">
        <v>1</v>
      </c>
      <c r="C661" s="6" t="s">
        <v>633</v>
      </c>
      <c r="D661" s="116"/>
      <c r="E661" s="7"/>
      <c r="F661" s="21">
        <v>2300</v>
      </c>
      <c r="G661" s="21">
        <f>F661/10</f>
        <v>230</v>
      </c>
      <c r="H661" s="22">
        <f t="shared" si="34"/>
        <v>19.166666666666668</v>
      </c>
    </row>
    <row r="662" spans="1:8" ht="20.25">
      <c r="A662" s="84"/>
      <c r="B662" s="116">
        <v>1</v>
      </c>
      <c r="C662" s="6" t="s">
        <v>634</v>
      </c>
      <c r="D662" s="99"/>
      <c r="E662" s="15"/>
      <c r="F662" s="21">
        <v>0</v>
      </c>
      <c r="G662" s="21">
        <f>F662/10</f>
        <v>0</v>
      </c>
      <c r="H662" s="22">
        <f t="shared" si="34"/>
        <v>0</v>
      </c>
    </row>
    <row r="663" spans="1:8" ht="15.75">
      <c r="A663" s="84">
        <v>34032</v>
      </c>
      <c r="B663" s="116">
        <v>1</v>
      </c>
      <c r="C663" s="6" t="s">
        <v>635</v>
      </c>
      <c r="D663" s="38" t="s">
        <v>636</v>
      </c>
      <c r="E663" s="7" t="s">
        <v>637</v>
      </c>
      <c r="F663" s="21">
        <v>7902</v>
      </c>
      <c r="G663" s="21">
        <v>0</v>
      </c>
      <c r="H663" s="22">
        <f t="shared" si="34"/>
        <v>0</v>
      </c>
    </row>
    <row r="664" spans="1:8" ht="15.75">
      <c r="A664" s="84">
        <v>35948</v>
      </c>
      <c r="B664" s="116">
        <v>1</v>
      </c>
      <c r="C664" s="6" t="s">
        <v>638</v>
      </c>
      <c r="D664" s="38"/>
      <c r="E664" s="7"/>
      <c r="F664" s="21">
        <v>1900</v>
      </c>
      <c r="G664" s="21">
        <f aca="true" t="shared" si="35" ref="G664:G681">F664/10</f>
        <v>190</v>
      </c>
      <c r="H664" s="22">
        <f t="shared" si="34"/>
        <v>15.833333333333334</v>
      </c>
    </row>
    <row r="665" spans="1:8" ht="15.75">
      <c r="A665" s="84"/>
      <c r="B665" s="116">
        <v>1</v>
      </c>
      <c r="C665" s="6" t="s">
        <v>639</v>
      </c>
      <c r="D665" s="38" t="s">
        <v>640</v>
      </c>
      <c r="E665" s="7"/>
      <c r="F665" s="21">
        <v>5700</v>
      </c>
      <c r="G665" s="21">
        <f t="shared" si="35"/>
        <v>570</v>
      </c>
      <c r="H665" s="22">
        <f t="shared" si="34"/>
        <v>47.5</v>
      </c>
    </row>
    <row r="666" spans="1:8" ht="15.75">
      <c r="A666" s="84"/>
      <c r="B666" s="116">
        <v>1</v>
      </c>
      <c r="C666" s="6" t="s">
        <v>641</v>
      </c>
      <c r="D666" s="38" t="s">
        <v>642</v>
      </c>
      <c r="E666" s="7"/>
      <c r="F666" s="21">
        <v>0</v>
      </c>
      <c r="G666" s="21">
        <f t="shared" si="35"/>
        <v>0</v>
      </c>
      <c r="H666" s="22">
        <f t="shared" si="34"/>
        <v>0</v>
      </c>
    </row>
    <row r="667" spans="1:8" ht="15.75">
      <c r="A667" s="84">
        <v>38947</v>
      </c>
      <c r="B667" s="116">
        <v>1</v>
      </c>
      <c r="C667" s="6" t="s">
        <v>643</v>
      </c>
      <c r="D667" s="38"/>
      <c r="E667" s="7"/>
      <c r="F667" s="21">
        <v>5885.6</v>
      </c>
      <c r="G667" s="21">
        <f t="shared" si="35"/>
        <v>588.5600000000001</v>
      </c>
      <c r="H667" s="22">
        <f t="shared" si="34"/>
        <v>49.046666666666674</v>
      </c>
    </row>
    <row r="668" spans="1:8" ht="15.75">
      <c r="A668" s="84">
        <v>40151</v>
      </c>
      <c r="B668" s="116">
        <v>1</v>
      </c>
      <c r="C668" s="101" t="s">
        <v>644</v>
      </c>
      <c r="D668" s="38" t="s">
        <v>67</v>
      </c>
      <c r="E668" s="7"/>
      <c r="F668" s="21">
        <v>7656</v>
      </c>
      <c r="G668" s="21">
        <f t="shared" si="35"/>
        <v>765.6</v>
      </c>
      <c r="H668" s="22">
        <f t="shared" si="34"/>
        <v>63.800000000000004</v>
      </c>
    </row>
    <row r="669" spans="1:8" ht="15.75">
      <c r="A669" s="84">
        <v>40134</v>
      </c>
      <c r="B669" s="100">
        <v>1</v>
      </c>
      <c r="C669" s="102" t="s">
        <v>177</v>
      </c>
      <c r="D669" s="38" t="s">
        <v>26</v>
      </c>
      <c r="E669" s="38" t="s">
        <v>12</v>
      </c>
      <c r="F669" s="21">
        <v>19075</v>
      </c>
      <c r="G669" s="21">
        <f t="shared" si="35"/>
        <v>1907.5</v>
      </c>
      <c r="H669" s="22">
        <f t="shared" si="34"/>
        <v>158.95833333333334</v>
      </c>
    </row>
    <row r="670" spans="1:8" ht="15.75">
      <c r="A670" s="84">
        <v>40241</v>
      </c>
      <c r="B670" s="100">
        <v>1</v>
      </c>
      <c r="C670" s="102" t="s">
        <v>177</v>
      </c>
      <c r="D670" s="38" t="s">
        <v>26</v>
      </c>
      <c r="E670" s="38" t="s">
        <v>645</v>
      </c>
      <c r="F670" s="21">
        <v>2482.4</v>
      </c>
      <c r="G670" s="21">
        <f t="shared" si="35"/>
        <v>248.24</v>
      </c>
      <c r="H670" s="22">
        <f t="shared" si="34"/>
        <v>20.686666666666667</v>
      </c>
    </row>
    <row r="671" spans="1:8" ht="15.75">
      <c r="A671" s="84">
        <v>38947</v>
      </c>
      <c r="B671" s="100">
        <v>1</v>
      </c>
      <c r="C671" s="102" t="s">
        <v>646</v>
      </c>
      <c r="D671" s="38" t="s">
        <v>12</v>
      </c>
      <c r="E671" s="72"/>
      <c r="F671" s="75">
        <v>3263.49</v>
      </c>
      <c r="G671" s="21">
        <f t="shared" si="35"/>
        <v>326.349</v>
      </c>
      <c r="H671" s="22">
        <f t="shared" si="34"/>
        <v>27.19575</v>
      </c>
    </row>
    <row r="672" spans="1:8" ht="15.75">
      <c r="A672" s="84"/>
      <c r="B672" s="100">
        <v>1</v>
      </c>
      <c r="C672" s="102" t="s">
        <v>647</v>
      </c>
      <c r="D672" s="38"/>
      <c r="E672" s="72"/>
      <c r="F672" s="21">
        <v>0</v>
      </c>
      <c r="G672" s="21">
        <f t="shared" si="35"/>
        <v>0</v>
      </c>
      <c r="H672" s="22">
        <f t="shared" si="34"/>
        <v>0</v>
      </c>
    </row>
    <row r="673" spans="1:8" ht="15.75">
      <c r="A673" s="164"/>
      <c r="B673" s="159">
        <v>1</v>
      </c>
      <c r="C673" s="160" t="s">
        <v>648</v>
      </c>
      <c r="D673" s="38" t="s">
        <v>649</v>
      </c>
      <c r="E673" s="116" t="s">
        <v>18</v>
      </c>
      <c r="F673" s="21">
        <v>0</v>
      </c>
      <c r="G673" s="21">
        <f t="shared" si="35"/>
        <v>0</v>
      </c>
      <c r="H673" s="22">
        <f t="shared" si="34"/>
        <v>0</v>
      </c>
    </row>
    <row r="674" spans="1:8" ht="15.75">
      <c r="A674" s="164"/>
      <c r="B674" s="100">
        <v>1</v>
      </c>
      <c r="C674" s="102" t="s">
        <v>42</v>
      </c>
      <c r="D674" s="38" t="s">
        <v>12</v>
      </c>
      <c r="E674" s="72"/>
      <c r="F674" s="21">
        <v>0</v>
      </c>
      <c r="G674" s="21">
        <f t="shared" si="35"/>
        <v>0</v>
      </c>
      <c r="H674" s="22">
        <f t="shared" si="34"/>
        <v>0</v>
      </c>
    </row>
    <row r="675" spans="1:8" ht="15.75">
      <c r="A675" s="164"/>
      <c r="B675" s="159">
        <v>1</v>
      </c>
      <c r="C675" s="160" t="s">
        <v>40</v>
      </c>
      <c r="D675" s="38" t="s">
        <v>650</v>
      </c>
      <c r="E675" s="116"/>
      <c r="F675" s="21">
        <v>0</v>
      </c>
      <c r="G675" s="21">
        <f t="shared" si="35"/>
        <v>0</v>
      </c>
      <c r="H675" s="22">
        <f t="shared" si="34"/>
        <v>0</v>
      </c>
    </row>
    <row r="676" spans="1:8" ht="15.75">
      <c r="A676" s="164"/>
      <c r="B676" s="159">
        <v>1</v>
      </c>
      <c r="C676" s="160" t="s">
        <v>651</v>
      </c>
      <c r="D676" s="38"/>
      <c r="E676" s="116"/>
      <c r="F676" s="21">
        <v>0</v>
      </c>
      <c r="G676" s="21">
        <f t="shared" si="35"/>
        <v>0</v>
      </c>
      <c r="H676" s="22">
        <f t="shared" si="34"/>
        <v>0</v>
      </c>
    </row>
    <row r="677" spans="1:8" ht="15.75">
      <c r="A677" s="164"/>
      <c r="B677" s="159">
        <v>1</v>
      </c>
      <c r="C677" s="160" t="s">
        <v>222</v>
      </c>
      <c r="D677" s="38" t="s">
        <v>67</v>
      </c>
      <c r="E677" s="116"/>
      <c r="F677" s="117">
        <v>0</v>
      </c>
      <c r="G677" s="21">
        <f t="shared" si="35"/>
        <v>0</v>
      </c>
      <c r="H677" s="22">
        <f t="shared" si="34"/>
        <v>0</v>
      </c>
    </row>
    <row r="678" spans="1:8" ht="15.75">
      <c r="A678" s="164"/>
      <c r="B678" s="159">
        <v>1</v>
      </c>
      <c r="C678" s="160" t="s">
        <v>652</v>
      </c>
      <c r="D678" s="38"/>
      <c r="E678" s="116"/>
      <c r="F678" s="117">
        <v>0</v>
      </c>
      <c r="G678" s="21">
        <f t="shared" si="35"/>
        <v>0</v>
      </c>
      <c r="H678" s="22">
        <f t="shared" si="34"/>
        <v>0</v>
      </c>
    </row>
    <row r="679" spans="1:8" ht="15.75">
      <c r="A679" s="164"/>
      <c r="B679" s="159">
        <v>1</v>
      </c>
      <c r="C679" s="160" t="s">
        <v>653</v>
      </c>
      <c r="D679" s="38"/>
      <c r="E679" s="116"/>
      <c r="F679" s="117">
        <v>0</v>
      </c>
      <c r="G679" s="21">
        <f t="shared" si="35"/>
        <v>0</v>
      </c>
      <c r="H679" s="22">
        <f t="shared" si="34"/>
        <v>0</v>
      </c>
    </row>
    <row r="680" spans="1:8" ht="15.75">
      <c r="A680" s="164"/>
      <c r="B680" s="159">
        <v>1</v>
      </c>
      <c r="C680" s="160" t="s">
        <v>40</v>
      </c>
      <c r="D680" s="38" t="s">
        <v>67</v>
      </c>
      <c r="E680" s="116"/>
      <c r="F680" s="117">
        <v>0</v>
      </c>
      <c r="G680" s="21">
        <f t="shared" si="35"/>
        <v>0</v>
      </c>
      <c r="H680" s="22">
        <f t="shared" si="34"/>
        <v>0</v>
      </c>
    </row>
    <row r="681" spans="1:8" ht="16.5" thickBot="1">
      <c r="A681" s="165"/>
      <c r="B681" s="161">
        <v>1</v>
      </c>
      <c r="C681" s="162" t="s">
        <v>42</v>
      </c>
      <c r="D681" s="139" t="s">
        <v>227</v>
      </c>
      <c r="E681" s="137"/>
      <c r="F681" s="154">
        <v>0</v>
      </c>
      <c r="G681" s="51">
        <f t="shared" si="35"/>
        <v>0</v>
      </c>
      <c r="H681" s="52">
        <f t="shared" si="34"/>
        <v>0</v>
      </c>
    </row>
    <row r="682" spans="1:8" ht="15.75">
      <c r="A682" s="164"/>
      <c r="B682" s="159"/>
      <c r="C682" s="160"/>
      <c r="D682" s="116"/>
      <c r="E682" s="116"/>
      <c r="F682" s="46"/>
      <c r="G682" s="46"/>
      <c r="H682" s="47"/>
    </row>
    <row r="683" spans="1:8" ht="18.75" thickBot="1">
      <c r="A683" s="81"/>
      <c r="B683" s="26"/>
      <c r="C683" s="66" t="s">
        <v>78</v>
      </c>
      <c r="D683" s="26"/>
      <c r="E683" s="26"/>
      <c r="F683" s="64">
        <f>SUM(F659:F682)</f>
        <v>59051.88</v>
      </c>
      <c r="G683" s="64">
        <f>SUM(G659:G682)</f>
        <v>5114.987999999999</v>
      </c>
      <c r="H683" s="65">
        <f>SUM(H659:H682)</f>
        <v>426.249</v>
      </c>
    </row>
    <row r="684" spans="1:8" ht="16.5" thickBot="1" thickTop="1">
      <c r="A684" s="82"/>
      <c r="B684" s="10"/>
      <c r="C684" s="10"/>
      <c r="D684" s="10"/>
      <c r="E684" s="10"/>
      <c r="F684" s="67"/>
      <c r="G684" s="67"/>
      <c r="H684" s="68"/>
    </row>
    <row r="685" spans="6:8" ht="15">
      <c r="F685" s="256"/>
      <c r="G685" s="256"/>
      <c r="H685" s="256"/>
    </row>
    <row r="686" spans="6:8" ht="15">
      <c r="F686" s="256"/>
      <c r="G686" s="256"/>
      <c r="H686" s="256"/>
    </row>
    <row r="687" spans="6:8" ht="15">
      <c r="F687" s="256"/>
      <c r="G687" s="256"/>
      <c r="H687" s="256"/>
    </row>
    <row r="688" spans="6:8" ht="15">
      <c r="F688" s="256"/>
      <c r="G688" s="256"/>
      <c r="H688" s="256"/>
    </row>
    <row r="689" spans="1:8" ht="15.75">
      <c r="A689" s="58"/>
      <c r="B689" s="17" t="s">
        <v>668</v>
      </c>
      <c r="C689" s="17"/>
      <c r="D689" s="59"/>
      <c r="E689" s="61"/>
      <c r="F689" s="62"/>
      <c r="G689" s="56"/>
      <c r="H689" s="56"/>
    </row>
    <row r="690" spans="1:8" ht="16.5" thickBot="1">
      <c r="A690" s="58"/>
      <c r="B690" s="59"/>
      <c r="C690" s="60"/>
      <c r="D690" s="59"/>
      <c r="E690" s="61"/>
      <c r="F690" s="62"/>
      <c r="G690" s="56"/>
      <c r="H690" s="56"/>
    </row>
    <row r="691" spans="1:8" ht="15.75" thickBot="1">
      <c r="A691" s="172" t="s">
        <v>4</v>
      </c>
      <c r="B691" s="12" t="s">
        <v>5</v>
      </c>
      <c r="C691" s="13" t="s">
        <v>6</v>
      </c>
      <c r="D691" s="13" t="s">
        <v>7</v>
      </c>
      <c r="E691" s="13" t="s">
        <v>8</v>
      </c>
      <c r="F691" s="260" t="s">
        <v>9</v>
      </c>
      <c r="G691" s="260" t="s">
        <v>10</v>
      </c>
      <c r="H691" s="261" t="s">
        <v>11</v>
      </c>
    </row>
    <row r="692" spans="1:8" ht="15.75">
      <c r="A692" s="251" t="s">
        <v>12</v>
      </c>
      <c r="B692" s="78">
        <v>1</v>
      </c>
      <c r="C692" s="6" t="s">
        <v>655</v>
      </c>
      <c r="D692" s="166"/>
      <c r="E692" s="7"/>
      <c r="F692" s="117">
        <v>0</v>
      </c>
      <c r="G692" s="46">
        <f>F692/10</f>
        <v>0</v>
      </c>
      <c r="H692" s="47">
        <f aca="true" t="shared" si="36" ref="H692:H704">G692/12</f>
        <v>0</v>
      </c>
    </row>
    <row r="693" spans="1:8" ht="15.75">
      <c r="A693" s="252">
        <v>39778</v>
      </c>
      <c r="B693" s="78">
        <v>1</v>
      </c>
      <c r="C693" s="6" t="s">
        <v>656</v>
      </c>
      <c r="D693" s="116" t="s">
        <v>71</v>
      </c>
      <c r="E693" s="7"/>
      <c r="F693" s="117">
        <v>0</v>
      </c>
      <c r="G693" s="21">
        <f>F693/10</f>
        <v>0</v>
      </c>
      <c r="H693" s="22">
        <f t="shared" si="36"/>
        <v>0</v>
      </c>
    </row>
    <row r="694" spans="1:8" ht="15.75">
      <c r="A694" s="251" t="s">
        <v>12</v>
      </c>
      <c r="B694" s="176">
        <v>1</v>
      </c>
      <c r="C694" s="6" t="s">
        <v>222</v>
      </c>
      <c r="D694" s="116" t="s">
        <v>67</v>
      </c>
      <c r="E694" s="116" t="s">
        <v>95</v>
      </c>
      <c r="F694" s="117">
        <v>2887.39</v>
      </c>
      <c r="G694" s="21">
        <f>F694/10</f>
        <v>288.739</v>
      </c>
      <c r="H694" s="22">
        <f t="shared" si="36"/>
        <v>24.06158333333333</v>
      </c>
    </row>
    <row r="695" spans="1:8" ht="15.75">
      <c r="A695" s="252"/>
      <c r="B695" s="27">
        <v>1</v>
      </c>
      <c r="C695" s="6" t="s">
        <v>657</v>
      </c>
      <c r="D695" s="25" t="s">
        <v>658</v>
      </c>
      <c r="E695" s="25"/>
      <c r="F695" s="117">
        <v>0</v>
      </c>
      <c r="G695" s="21">
        <f>F695/10</f>
        <v>0</v>
      </c>
      <c r="H695" s="22">
        <f t="shared" si="36"/>
        <v>0</v>
      </c>
    </row>
    <row r="696" spans="1:8" ht="15">
      <c r="A696" s="253">
        <v>41113</v>
      </c>
      <c r="B696" s="177">
        <v>1</v>
      </c>
      <c r="C696" s="169" t="s">
        <v>659</v>
      </c>
      <c r="D696" s="168"/>
      <c r="E696" s="168"/>
      <c r="F696" s="273">
        <v>4930</v>
      </c>
      <c r="G696" s="21">
        <v>0</v>
      </c>
      <c r="H696" s="22">
        <f t="shared" si="36"/>
        <v>0</v>
      </c>
    </row>
    <row r="697" spans="1:8" ht="15">
      <c r="A697" s="253">
        <v>40989</v>
      </c>
      <c r="B697" s="177">
        <v>1</v>
      </c>
      <c r="C697" s="169" t="s">
        <v>660</v>
      </c>
      <c r="D697" s="168"/>
      <c r="E697" s="168"/>
      <c r="F697" s="273">
        <v>6612</v>
      </c>
      <c r="G697" s="21">
        <f aca="true" t="shared" si="37" ref="G697:G704">F697/10</f>
        <v>661.2</v>
      </c>
      <c r="H697" s="22">
        <f t="shared" si="36"/>
        <v>55.1</v>
      </c>
    </row>
    <row r="698" spans="1:8" ht="15.75">
      <c r="A698" s="251">
        <v>40989</v>
      </c>
      <c r="B698" s="78">
        <v>1</v>
      </c>
      <c r="C698" s="6" t="s">
        <v>661</v>
      </c>
      <c r="D698" s="166"/>
      <c r="E698" s="7"/>
      <c r="F698" s="117">
        <v>16240</v>
      </c>
      <c r="G698" s="21">
        <f t="shared" si="37"/>
        <v>1624</v>
      </c>
      <c r="H698" s="22">
        <f t="shared" si="36"/>
        <v>135.33333333333334</v>
      </c>
    </row>
    <row r="699" spans="1:8" ht="15">
      <c r="A699" s="253">
        <v>40989</v>
      </c>
      <c r="B699" s="177">
        <v>1</v>
      </c>
      <c r="C699" s="169" t="s">
        <v>662</v>
      </c>
      <c r="D699" s="168"/>
      <c r="E699" s="168"/>
      <c r="F699" s="273">
        <v>6612</v>
      </c>
      <c r="G699" s="21">
        <f t="shared" si="37"/>
        <v>661.2</v>
      </c>
      <c r="H699" s="22">
        <f t="shared" si="36"/>
        <v>55.1</v>
      </c>
    </row>
    <row r="700" spans="1:8" ht="15.75">
      <c r="A700" s="251"/>
      <c r="B700" s="178" t="s">
        <v>12</v>
      </c>
      <c r="C700" s="170" t="s">
        <v>663</v>
      </c>
      <c r="D700" s="166" t="s">
        <v>12</v>
      </c>
      <c r="E700" s="7"/>
      <c r="F700" s="117">
        <v>0</v>
      </c>
      <c r="G700" s="21">
        <f t="shared" si="37"/>
        <v>0</v>
      </c>
      <c r="H700" s="22">
        <f t="shared" si="36"/>
        <v>0</v>
      </c>
    </row>
    <row r="701" spans="1:8" ht="15.75">
      <c r="A701" s="251" t="s">
        <v>12</v>
      </c>
      <c r="B701" s="78">
        <v>1</v>
      </c>
      <c r="C701" s="6" t="s">
        <v>664</v>
      </c>
      <c r="D701" s="166" t="s">
        <v>12</v>
      </c>
      <c r="E701" s="7"/>
      <c r="F701" s="117">
        <v>0</v>
      </c>
      <c r="G701" s="21">
        <f t="shared" si="37"/>
        <v>0</v>
      </c>
      <c r="H701" s="22">
        <f t="shared" si="36"/>
        <v>0</v>
      </c>
    </row>
    <row r="702" spans="1:8" ht="15.75">
      <c r="A702" s="251" t="s">
        <v>12</v>
      </c>
      <c r="B702" s="78">
        <v>1</v>
      </c>
      <c r="C702" s="6" t="s">
        <v>665</v>
      </c>
      <c r="D702" s="166" t="s">
        <v>12</v>
      </c>
      <c r="E702" s="116"/>
      <c r="F702" s="117">
        <v>0</v>
      </c>
      <c r="G702" s="21">
        <f t="shared" si="37"/>
        <v>0</v>
      </c>
      <c r="H702" s="22">
        <f t="shared" si="36"/>
        <v>0</v>
      </c>
    </row>
    <row r="703" spans="1:8" ht="15.75">
      <c r="A703" s="173" t="s">
        <v>12</v>
      </c>
      <c r="B703" s="78">
        <v>1</v>
      </c>
      <c r="C703" s="6" t="s">
        <v>666</v>
      </c>
      <c r="D703" s="166" t="s">
        <v>12</v>
      </c>
      <c r="E703" s="116" t="s">
        <v>12</v>
      </c>
      <c r="F703" s="117">
        <v>0</v>
      </c>
      <c r="G703" s="21">
        <f t="shared" si="37"/>
        <v>0</v>
      </c>
      <c r="H703" s="22">
        <f t="shared" si="36"/>
        <v>0</v>
      </c>
    </row>
    <row r="704" spans="1:8" ht="16.5" thickBot="1">
      <c r="A704" s="173"/>
      <c r="B704" s="176">
        <v>1</v>
      </c>
      <c r="C704" s="6" t="s">
        <v>667</v>
      </c>
      <c r="D704" s="166"/>
      <c r="E704" s="116"/>
      <c r="F704" s="154">
        <v>0</v>
      </c>
      <c r="G704" s="51">
        <f t="shared" si="37"/>
        <v>0</v>
      </c>
      <c r="H704" s="52">
        <f t="shared" si="36"/>
        <v>0</v>
      </c>
    </row>
    <row r="705" spans="1:8" ht="15.75">
      <c r="A705" s="173"/>
      <c r="B705" s="176"/>
      <c r="C705" s="6"/>
      <c r="D705" s="166"/>
      <c r="E705" s="116"/>
      <c r="F705" s="171"/>
      <c r="G705" s="46"/>
      <c r="H705" s="47"/>
    </row>
    <row r="706" spans="1:8" ht="18.75" thickBot="1">
      <c r="A706" s="174"/>
      <c r="B706" s="81"/>
      <c r="C706" s="66" t="s">
        <v>78</v>
      </c>
      <c r="D706" s="26"/>
      <c r="E706" s="26"/>
      <c r="F706" s="64">
        <f>SUM(F692:F705)</f>
        <v>37281.39</v>
      </c>
      <c r="G706" s="64">
        <f>SUM(G692:G705)</f>
        <v>3235.139</v>
      </c>
      <c r="H706" s="65">
        <f>SUM(H692:H705)</f>
        <v>269.5949166666667</v>
      </c>
    </row>
    <row r="707" spans="1:8" ht="16.5" thickBot="1" thickTop="1">
      <c r="A707" s="175"/>
      <c r="B707" s="82"/>
      <c r="C707" s="10"/>
      <c r="D707" s="10"/>
      <c r="E707" s="10"/>
      <c r="F707" s="67"/>
      <c r="G707" s="67"/>
      <c r="H707" s="68"/>
    </row>
    <row r="708" spans="6:8" ht="15">
      <c r="F708" s="256"/>
      <c r="G708" s="256"/>
      <c r="H708" s="256"/>
    </row>
    <row r="709" spans="6:8" ht="15">
      <c r="F709" s="256"/>
      <c r="G709" s="256"/>
      <c r="H709" s="256"/>
    </row>
    <row r="710" spans="6:8" ht="15">
      <c r="F710" s="256"/>
      <c r="G710" s="256"/>
      <c r="H710" s="256"/>
    </row>
    <row r="711" spans="1:8" ht="15.75">
      <c r="A711" s="58"/>
      <c r="B711" s="17" t="s">
        <v>669</v>
      </c>
      <c r="C711" s="17"/>
      <c r="D711" s="59"/>
      <c r="E711" s="61"/>
      <c r="F711" s="62"/>
      <c r="G711" s="56"/>
      <c r="H711" s="56"/>
    </row>
    <row r="712" spans="1:8" ht="16.5" thickBot="1">
      <c r="A712" s="58"/>
      <c r="B712" s="59"/>
      <c r="C712" s="60"/>
      <c r="D712" s="59"/>
      <c r="E712" s="61"/>
      <c r="F712" s="62"/>
      <c r="G712" s="56"/>
      <c r="H712" s="56"/>
    </row>
    <row r="713" spans="1:8" ht="15.75" thickBot="1">
      <c r="A713" s="12" t="s">
        <v>4</v>
      </c>
      <c r="B713" s="13" t="s">
        <v>5</v>
      </c>
      <c r="C713" s="13" t="s">
        <v>6</v>
      </c>
      <c r="D713" s="13" t="s">
        <v>7</v>
      </c>
      <c r="E713" s="13" t="s">
        <v>8</v>
      </c>
      <c r="F713" s="260" t="s">
        <v>9</v>
      </c>
      <c r="G713" s="260" t="s">
        <v>10</v>
      </c>
      <c r="H713" s="261" t="s">
        <v>11</v>
      </c>
    </row>
    <row r="714" spans="1:8" ht="15.75">
      <c r="A714" s="84"/>
      <c r="B714" s="100">
        <v>1</v>
      </c>
      <c r="C714" s="101" t="s">
        <v>670</v>
      </c>
      <c r="D714" s="116"/>
      <c r="E714" s="116"/>
      <c r="F714" s="21">
        <v>0</v>
      </c>
      <c r="G714" s="46">
        <f>F714/10</f>
        <v>0</v>
      </c>
      <c r="H714" s="47">
        <f aca="true" t="shared" si="38" ref="H714:H765">G714/12</f>
        <v>0</v>
      </c>
    </row>
    <row r="715" spans="1:8" ht="20.25">
      <c r="A715" s="84">
        <v>36011</v>
      </c>
      <c r="B715" s="116">
        <v>1</v>
      </c>
      <c r="C715" s="6" t="s">
        <v>671</v>
      </c>
      <c r="D715" s="99"/>
      <c r="E715" s="15"/>
      <c r="F715" s="21">
        <v>2665</v>
      </c>
      <c r="G715" s="21">
        <f>F715/10</f>
        <v>266.5</v>
      </c>
      <c r="H715" s="22">
        <f t="shared" si="38"/>
        <v>22.208333333333332</v>
      </c>
    </row>
    <row r="716" spans="1:8" ht="15.75">
      <c r="A716" s="84"/>
      <c r="B716" s="116">
        <v>2</v>
      </c>
      <c r="C716" s="6" t="s">
        <v>672</v>
      </c>
      <c r="D716" s="116"/>
      <c r="E716" s="7"/>
      <c r="F716" s="21">
        <v>0</v>
      </c>
      <c r="G716" s="21">
        <f>F716/10</f>
        <v>0</v>
      </c>
      <c r="H716" s="22">
        <f t="shared" si="38"/>
        <v>0</v>
      </c>
    </row>
    <row r="717" spans="1:8" ht="15.75">
      <c r="A717" s="84"/>
      <c r="B717" s="116">
        <v>2</v>
      </c>
      <c r="C717" s="6" t="s">
        <v>673</v>
      </c>
      <c r="D717" s="116"/>
      <c r="E717" s="7"/>
      <c r="F717" s="21">
        <v>0</v>
      </c>
      <c r="G717" s="21">
        <f>F717/10</f>
        <v>0</v>
      </c>
      <c r="H717" s="22">
        <f t="shared" si="38"/>
        <v>0</v>
      </c>
    </row>
    <row r="718" spans="1:8" ht="15.75">
      <c r="A718" s="84"/>
      <c r="B718" s="116"/>
      <c r="C718" s="6" t="s">
        <v>674</v>
      </c>
      <c r="D718" s="116"/>
      <c r="E718" s="7"/>
      <c r="F718" s="21">
        <v>2200</v>
      </c>
      <c r="G718" s="21">
        <v>0</v>
      </c>
      <c r="H718" s="22">
        <f t="shared" si="38"/>
        <v>0</v>
      </c>
    </row>
    <row r="719" spans="1:8" ht="15.75">
      <c r="A719" s="84"/>
      <c r="B719" s="116">
        <v>1</v>
      </c>
      <c r="C719" s="6" t="s">
        <v>675</v>
      </c>
      <c r="D719" s="116"/>
      <c r="E719" s="7"/>
      <c r="F719" s="21">
        <v>0</v>
      </c>
      <c r="G719" s="21">
        <f aca="true" t="shared" si="39" ref="G719:G765">F719/10</f>
        <v>0</v>
      </c>
      <c r="H719" s="22">
        <f t="shared" si="38"/>
        <v>0</v>
      </c>
    </row>
    <row r="720" spans="1:8" ht="15.75">
      <c r="A720" s="84"/>
      <c r="B720" s="116">
        <v>1</v>
      </c>
      <c r="C720" s="6" t="s">
        <v>676</v>
      </c>
      <c r="D720" s="116"/>
      <c r="E720" s="7"/>
      <c r="F720" s="21">
        <v>0</v>
      </c>
      <c r="G720" s="21">
        <f t="shared" si="39"/>
        <v>0</v>
      </c>
      <c r="H720" s="22">
        <f t="shared" si="38"/>
        <v>0</v>
      </c>
    </row>
    <row r="721" spans="1:8" ht="15.75">
      <c r="A721" s="84"/>
      <c r="B721" s="116">
        <v>1</v>
      </c>
      <c r="C721" s="6" t="s">
        <v>677</v>
      </c>
      <c r="D721" s="116"/>
      <c r="E721" s="7"/>
      <c r="F721" s="21">
        <v>0</v>
      </c>
      <c r="G721" s="21">
        <f t="shared" si="39"/>
        <v>0</v>
      </c>
      <c r="H721" s="22">
        <f t="shared" si="38"/>
        <v>0</v>
      </c>
    </row>
    <row r="722" spans="1:8" ht="15.75">
      <c r="A722" s="84">
        <v>33637</v>
      </c>
      <c r="B722" s="116">
        <v>3</v>
      </c>
      <c r="C722" s="6" t="s">
        <v>678</v>
      </c>
      <c r="D722" s="116"/>
      <c r="E722" s="116"/>
      <c r="F722" s="21">
        <v>0</v>
      </c>
      <c r="G722" s="21">
        <f t="shared" si="39"/>
        <v>0</v>
      </c>
      <c r="H722" s="22">
        <f t="shared" si="38"/>
        <v>0</v>
      </c>
    </row>
    <row r="723" spans="1:8" ht="15.75">
      <c r="A723" s="84">
        <v>38939</v>
      </c>
      <c r="B723" s="116">
        <v>1</v>
      </c>
      <c r="C723" s="101" t="s">
        <v>679</v>
      </c>
      <c r="D723" s="116" t="s">
        <v>680</v>
      </c>
      <c r="E723" s="116" t="s">
        <v>681</v>
      </c>
      <c r="F723" s="21">
        <v>4261.2</v>
      </c>
      <c r="G723" s="21">
        <f t="shared" si="39"/>
        <v>426.12</v>
      </c>
      <c r="H723" s="22">
        <f t="shared" si="38"/>
        <v>35.51</v>
      </c>
    </row>
    <row r="724" spans="1:8" ht="15.75">
      <c r="A724" s="84">
        <v>39856</v>
      </c>
      <c r="B724" s="100">
        <v>1</v>
      </c>
      <c r="C724" s="101" t="s">
        <v>682</v>
      </c>
      <c r="D724" s="116"/>
      <c r="E724" s="116"/>
      <c r="F724" s="179">
        <v>7772</v>
      </c>
      <c r="G724" s="21">
        <f t="shared" si="39"/>
        <v>777.2</v>
      </c>
      <c r="H724" s="22">
        <f t="shared" si="38"/>
        <v>64.76666666666667</v>
      </c>
    </row>
    <row r="725" spans="1:8" ht="15.75">
      <c r="A725" s="84">
        <v>39856</v>
      </c>
      <c r="B725" s="116">
        <v>1</v>
      </c>
      <c r="C725" s="101" t="s">
        <v>683</v>
      </c>
      <c r="D725" s="116"/>
      <c r="E725" s="7"/>
      <c r="F725" s="21">
        <v>4495</v>
      </c>
      <c r="G725" s="21">
        <f t="shared" si="39"/>
        <v>449.5</v>
      </c>
      <c r="H725" s="22">
        <f t="shared" si="38"/>
        <v>37.458333333333336</v>
      </c>
    </row>
    <row r="726" spans="1:8" ht="15.75">
      <c r="A726" s="84">
        <v>39919</v>
      </c>
      <c r="B726" s="116">
        <v>1</v>
      </c>
      <c r="C726" s="101" t="s">
        <v>684</v>
      </c>
      <c r="D726" s="116" t="s">
        <v>685</v>
      </c>
      <c r="E726" s="7"/>
      <c r="F726" s="21">
        <v>8787</v>
      </c>
      <c r="G726" s="21">
        <f t="shared" si="39"/>
        <v>878.7</v>
      </c>
      <c r="H726" s="22">
        <f t="shared" si="38"/>
        <v>73.22500000000001</v>
      </c>
    </row>
    <row r="727" spans="1:8" ht="15.75">
      <c r="A727" s="84">
        <v>40010</v>
      </c>
      <c r="B727" s="100">
        <v>1</v>
      </c>
      <c r="C727" s="102" t="s">
        <v>686</v>
      </c>
      <c r="D727" s="72"/>
      <c r="E727" s="72"/>
      <c r="F727" s="21">
        <v>8584</v>
      </c>
      <c r="G727" s="21">
        <f t="shared" si="39"/>
        <v>858.4</v>
      </c>
      <c r="H727" s="22">
        <f t="shared" si="38"/>
        <v>71.53333333333333</v>
      </c>
    </row>
    <row r="728" spans="1:8" ht="15.75">
      <c r="A728" s="84"/>
      <c r="B728" s="100">
        <v>1</v>
      </c>
      <c r="C728" s="102" t="s">
        <v>687</v>
      </c>
      <c r="D728" s="72"/>
      <c r="E728" s="72"/>
      <c r="F728" s="21">
        <v>0</v>
      </c>
      <c r="G728" s="21">
        <f t="shared" si="39"/>
        <v>0</v>
      </c>
      <c r="H728" s="22">
        <f t="shared" si="38"/>
        <v>0</v>
      </c>
    </row>
    <row r="729" spans="1:8" ht="15.75">
      <c r="A729" s="84"/>
      <c r="B729" s="100">
        <v>20</v>
      </c>
      <c r="C729" s="102" t="s">
        <v>688</v>
      </c>
      <c r="D729" s="116"/>
      <c r="E729" s="72"/>
      <c r="F729" s="21">
        <v>0</v>
      </c>
      <c r="G729" s="21">
        <f t="shared" si="39"/>
        <v>0</v>
      </c>
      <c r="H729" s="22">
        <f t="shared" si="38"/>
        <v>0</v>
      </c>
    </row>
    <row r="730" spans="1:8" ht="15.75">
      <c r="A730" s="76"/>
      <c r="B730" s="116">
        <v>1</v>
      </c>
      <c r="C730" s="6" t="s">
        <v>89</v>
      </c>
      <c r="D730" s="116" t="s">
        <v>67</v>
      </c>
      <c r="E730" s="38" t="s">
        <v>689</v>
      </c>
      <c r="F730" s="21">
        <v>0</v>
      </c>
      <c r="G730" s="21">
        <f t="shared" si="39"/>
        <v>0</v>
      </c>
      <c r="H730" s="22">
        <f t="shared" si="38"/>
        <v>0</v>
      </c>
    </row>
    <row r="731" spans="1:8" ht="15.75">
      <c r="A731" s="76"/>
      <c r="B731" s="54">
        <v>1</v>
      </c>
      <c r="C731" s="180" t="s">
        <v>690</v>
      </c>
      <c r="D731" s="116" t="s">
        <v>322</v>
      </c>
      <c r="E731" s="116"/>
      <c r="F731" s="21">
        <v>0</v>
      </c>
      <c r="G731" s="21">
        <f t="shared" si="39"/>
        <v>0</v>
      </c>
      <c r="H731" s="22">
        <f t="shared" si="38"/>
        <v>0</v>
      </c>
    </row>
    <row r="732" spans="1:8" ht="15.75">
      <c r="A732" s="76"/>
      <c r="B732" s="100">
        <v>1</v>
      </c>
      <c r="C732" s="101" t="s">
        <v>691</v>
      </c>
      <c r="D732" s="116" t="s">
        <v>322</v>
      </c>
      <c r="E732" s="116">
        <v>411572</v>
      </c>
      <c r="F732" s="21">
        <v>0</v>
      </c>
      <c r="G732" s="21">
        <f t="shared" si="39"/>
        <v>0</v>
      </c>
      <c r="H732" s="22">
        <f t="shared" si="38"/>
        <v>0</v>
      </c>
    </row>
    <row r="733" spans="1:8" ht="15.75">
      <c r="A733" s="76"/>
      <c r="B733" s="100">
        <v>1</v>
      </c>
      <c r="C733" s="101" t="s">
        <v>692</v>
      </c>
      <c r="D733" s="116"/>
      <c r="E733" s="7"/>
      <c r="F733" s="21">
        <v>0</v>
      </c>
      <c r="G733" s="21">
        <f t="shared" si="39"/>
        <v>0</v>
      </c>
      <c r="H733" s="22">
        <f t="shared" si="38"/>
        <v>0</v>
      </c>
    </row>
    <row r="734" spans="1:8" ht="15.75">
      <c r="A734" s="76"/>
      <c r="B734" s="116"/>
      <c r="C734" s="6" t="s">
        <v>693</v>
      </c>
      <c r="D734" s="116"/>
      <c r="E734" s="7"/>
      <c r="F734" s="21">
        <v>0</v>
      </c>
      <c r="G734" s="21">
        <f t="shared" si="39"/>
        <v>0</v>
      </c>
      <c r="H734" s="22">
        <f t="shared" si="38"/>
        <v>0</v>
      </c>
    </row>
    <row r="735" spans="1:8" ht="15.75">
      <c r="A735" s="76">
        <v>39195</v>
      </c>
      <c r="B735" s="116">
        <v>1</v>
      </c>
      <c r="C735" s="6" t="s">
        <v>428</v>
      </c>
      <c r="D735" s="116" t="s">
        <v>434</v>
      </c>
      <c r="E735" s="116" t="s">
        <v>694</v>
      </c>
      <c r="F735" s="117">
        <v>28420</v>
      </c>
      <c r="G735" s="21">
        <f t="shared" si="39"/>
        <v>2842</v>
      </c>
      <c r="H735" s="22">
        <f t="shared" si="38"/>
        <v>236.83333333333334</v>
      </c>
    </row>
    <row r="736" spans="1:8" ht="15.75">
      <c r="A736" s="76">
        <v>39315</v>
      </c>
      <c r="B736" s="116">
        <v>1</v>
      </c>
      <c r="C736" s="6" t="s">
        <v>695</v>
      </c>
      <c r="D736" s="116" t="s">
        <v>696</v>
      </c>
      <c r="E736" s="7"/>
      <c r="F736" s="117">
        <v>2750</v>
      </c>
      <c r="G736" s="21">
        <f t="shared" si="39"/>
        <v>275</v>
      </c>
      <c r="H736" s="22">
        <f t="shared" si="38"/>
        <v>22.916666666666668</v>
      </c>
    </row>
    <row r="737" spans="1:8" ht="15.75">
      <c r="A737" s="76">
        <v>39512</v>
      </c>
      <c r="B737" s="116">
        <v>1</v>
      </c>
      <c r="C737" s="6" t="s">
        <v>697</v>
      </c>
      <c r="D737" s="116"/>
      <c r="E737" s="116"/>
      <c r="F737" s="117">
        <v>1922</v>
      </c>
      <c r="G737" s="21">
        <f t="shared" si="39"/>
        <v>192.2</v>
      </c>
      <c r="H737" s="22">
        <f t="shared" si="38"/>
        <v>16.016666666666666</v>
      </c>
    </row>
    <row r="738" spans="1:8" ht="15.75">
      <c r="A738" s="76">
        <v>40120</v>
      </c>
      <c r="B738" s="116">
        <v>1</v>
      </c>
      <c r="C738" s="6" t="s">
        <v>177</v>
      </c>
      <c r="D738" s="116" t="s">
        <v>26</v>
      </c>
      <c r="E738" s="116" t="s">
        <v>698</v>
      </c>
      <c r="F738" s="117">
        <v>17632</v>
      </c>
      <c r="G738" s="21">
        <f t="shared" si="39"/>
        <v>1763.2</v>
      </c>
      <c r="H738" s="22">
        <f t="shared" si="38"/>
        <v>146.93333333333334</v>
      </c>
    </row>
    <row r="739" spans="1:8" ht="15.75">
      <c r="A739" s="76">
        <v>39954</v>
      </c>
      <c r="B739" s="116">
        <v>1</v>
      </c>
      <c r="C739" s="6" t="s">
        <v>699</v>
      </c>
      <c r="D739" s="116" t="s">
        <v>700</v>
      </c>
      <c r="E739" s="116" t="s">
        <v>701</v>
      </c>
      <c r="F739" s="117">
        <v>37352</v>
      </c>
      <c r="G739" s="21">
        <f t="shared" si="39"/>
        <v>3735.2</v>
      </c>
      <c r="H739" s="22">
        <f t="shared" si="38"/>
        <v>311.26666666666665</v>
      </c>
    </row>
    <row r="740" spans="1:8" ht="15.75">
      <c r="A740" s="76">
        <v>40206</v>
      </c>
      <c r="B740" s="116">
        <v>1</v>
      </c>
      <c r="C740" s="6" t="s">
        <v>702</v>
      </c>
      <c r="D740" s="116" t="s">
        <v>703</v>
      </c>
      <c r="E740" s="7"/>
      <c r="F740" s="117">
        <v>1775</v>
      </c>
      <c r="G740" s="21">
        <f t="shared" si="39"/>
        <v>177.5</v>
      </c>
      <c r="H740" s="22">
        <f t="shared" si="38"/>
        <v>14.791666666666666</v>
      </c>
    </row>
    <row r="741" spans="1:8" ht="15.75">
      <c r="A741" s="76">
        <v>40316</v>
      </c>
      <c r="B741" s="116">
        <v>1</v>
      </c>
      <c r="C741" s="6" t="s">
        <v>704</v>
      </c>
      <c r="D741" s="116"/>
      <c r="E741" s="116"/>
      <c r="F741" s="117">
        <v>9918</v>
      </c>
      <c r="G741" s="21">
        <f t="shared" si="39"/>
        <v>991.8</v>
      </c>
      <c r="H741" s="22">
        <f t="shared" si="38"/>
        <v>82.64999999999999</v>
      </c>
    </row>
    <row r="742" spans="1:8" ht="15.75">
      <c r="A742" s="76"/>
      <c r="B742" s="116">
        <v>1</v>
      </c>
      <c r="C742" s="6" t="s">
        <v>705</v>
      </c>
      <c r="D742" s="116" t="s">
        <v>706</v>
      </c>
      <c r="E742" s="116"/>
      <c r="F742" s="21">
        <v>0</v>
      </c>
      <c r="G742" s="21">
        <f t="shared" si="39"/>
        <v>0</v>
      </c>
      <c r="H742" s="22">
        <f t="shared" si="38"/>
        <v>0</v>
      </c>
    </row>
    <row r="743" spans="1:8" ht="15.75">
      <c r="A743" s="76"/>
      <c r="B743" s="116">
        <v>1</v>
      </c>
      <c r="C743" s="6" t="s">
        <v>707</v>
      </c>
      <c r="D743" s="116" t="s">
        <v>708</v>
      </c>
      <c r="E743" s="116"/>
      <c r="F743" s="21">
        <v>0</v>
      </c>
      <c r="G743" s="21">
        <f t="shared" si="39"/>
        <v>0</v>
      </c>
      <c r="H743" s="22">
        <f t="shared" si="38"/>
        <v>0</v>
      </c>
    </row>
    <row r="744" spans="1:8" ht="15.75">
      <c r="A744" s="76"/>
      <c r="B744" s="116">
        <v>1</v>
      </c>
      <c r="C744" s="6" t="s">
        <v>709</v>
      </c>
      <c r="D744" s="116"/>
      <c r="E744" s="116"/>
      <c r="F744" s="21">
        <v>0</v>
      </c>
      <c r="G744" s="21">
        <f t="shared" si="39"/>
        <v>0</v>
      </c>
      <c r="H744" s="22">
        <f t="shared" si="38"/>
        <v>0</v>
      </c>
    </row>
    <row r="745" spans="1:8" ht="15.75">
      <c r="A745" s="76"/>
      <c r="B745" s="116">
        <v>1</v>
      </c>
      <c r="C745" s="6" t="s">
        <v>710</v>
      </c>
      <c r="D745" s="116"/>
      <c r="E745" s="116"/>
      <c r="F745" s="21">
        <v>0</v>
      </c>
      <c r="G745" s="21">
        <f t="shared" si="39"/>
        <v>0</v>
      </c>
      <c r="H745" s="22">
        <f t="shared" si="38"/>
        <v>0</v>
      </c>
    </row>
    <row r="746" spans="1:8" ht="15.75">
      <c r="A746" s="76"/>
      <c r="B746" s="116">
        <v>1</v>
      </c>
      <c r="C746" s="6" t="s">
        <v>711</v>
      </c>
      <c r="D746" s="116"/>
      <c r="E746" s="116"/>
      <c r="F746" s="21">
        <v>0</v>
      </c>
      <c r="G746" s="21">
        <f t="shared" si="39"/>
        <v>0</v>
      </c>
      <c r="H746" s="22">
        <f t="shared" si="38"/>
        <v>0</v>
      </c>
    </row>
    <row r="747" spans="1:8" ht="15">
      <c r="A747" s="76"/>
      <c r="B747" s="116">
        <v>1</v>
      </c>
      <c r="C747" s="7" t="s">
        <v>712</v>
      </c>
      <c r="D747" s="25" t="s">
        <v>613</v>
      </c>
      <c r="E747" s="25" t="s">
        <v>713</v>
      </c>
      <c r="F747" s="21">
        <v>0</v>
      </c>
      <c r="G747" s="21">
        <f t="shared" si="39"/>
        <v>0</v>
      </c>
      <c r="H747" s="22">
        <f t="shared" si="38"/>
        <v>0</v>
      </c>
    </row>
    <row r="748" spans="1:8" ht="15">
      <c r="A748" s="76"/>
      <c r="B748" s="116">
        <v>1</v>
      </c>
      <c r="C748" s="7" t="s">
        <v>40</v>
      </c>
      <c r="D748" s="116" t="s">
        <v>67</v>
      </c>
      <c r="E748" s="116" t="s">
        <v>714</v>
      </c>
      <c r="F748" s="21">
        <v>0</v>
      </c>
      <c r="G748" s="21">
        <f t="shared" si="39"/>
        <v>0</v>
      </c>
      <c r="H748" s="22">
        <f t="shared" si="38"/>
        <v>0</v>
      </c>
    </row>
    <row r="749" spans="1:8" ht="15">
      <c r="A749" s="76">
        <v>41134</v>
      </c>
      <c r="B749" s="116">
        <v>1</v>
      </c>
      <c r="C749" s="7" t="s">
        <v>337</v>
      </c>
      <c r="D749" s="116" t="s">
        <v>715</v>
      </c>
      <c r="E749" s="116"/>
      <c r="F749" s="117">
        <v>4615.18</v>
      </c>
      <c r="G749" s="21">
        <f t="shared" si="39"/>
        <v>461.51800000000003</v>
      </c>
      <c r="H749" s="22">
        <f t="shared" si="38"/>
        <v>38.459833333333336</v>
      </c>
    </row>
    <row r="750" spans="1:8" ht="15">
      <c r="A750" s="76"/>
      <c r="B750" s="116">
        <v>1</v>
      </c>
      <c r="C750" s="7" t="s">
        <v>418</v>
      </c>
      <c r="D750" s="116"/>
      <c r="E750" s="116"/>
      <c r="F750" s="21">
        <v>0</v>
      </c>
      <c r="G750" s="21">
        <f t="shared" si="39"/>
        <v>0</v>
      </c>
      <c r="H750" s="22">
        <f t="shared" si="38"/>
        <v>0</v>
      </c>
    </row>
    <row r="751" spans="1:8" ht="15">
      <c r="A751" s="76"/>
      <c r="B751" s="116">
        <v>1</v>
      </c>
      <c r="C751" s="7" t="s">
        <v>716</v>
      </c>
      <c r="D751" s="116"/>
      <c r="E751" s="116"/>
      <c r="F751" s="21">
        <v>0</v>
      </c>
      <c r="G751" s="21">
        <f t="shared" si="39"/>
        <v>0</v>
      </c>
      <c r="H751" s="22">
        <f t="shared" si="38"/>
        <v>0</v>
      </c>
    </row>
    <row r="752" spans="1:8" ht="15">
      <c r="A752" s="76"/>
      <c r="B752" s="116">
        <v>1</v>
      </c>
      <c r="C752" s="7" t="s">
        <v>717</v>
      </c>
      <c r="D752" s="116"/>
      <c r="E752" s="116"/>
      <c r="F752" s="21">
        <v>0</v>
      </c>
      <c r="G752" s="21">
        <f t="shared" si="39"/>
        <v>0</v>
      </c>
      <c r="H752" s="22">
        <f t="shared" si="38"/>
        <v>0</v>
      </c>
    </row>
    <row r="753" spans="1:8" ht="15">
      <c r="A753" s="76"/>
      <c r="B753" s="116">
        <v>2</v>
      </c>
      <c r="C753" s="7" t="s">
        <v>718</v>
      </c>
      <c r="D753" s="116"/>
      <c r="E753" s="116"/>
      <c r="F753" s="21">
        <v>0</v>
      </c>
      <c r="G753" s="21">
        <f t="shared" si="39"/>
        <v>0</v>
      </c>
      <c r="H753" s="22">
        <f t="shared" si="38"/>
        <v>0</v>
      </c>
    </row>
    <row r="754" spans="1:8" ht="15">
      <c r="A754" s="76"/>
      <c r="B754" s="116">
        <v>1</v>
      </c>
      <c r="C754" s="7" t="s">
        <v>719</v>
      </c>
      <c r="D754" s="116"/>
      <c r="E754" s="116"/>
      <c r="F754" s="21">
        <v>0</v>
      </c>
      <c r="G754" s="21">
        <f t="shared" si="39"/>
        <v>0</v>
      </c>
      <c r="H754" s="22">
        <f t="shared" si="38"/>
        <v>0</v>
      </c>
    </row>
    <row r="755" spans="1:8" ht="15">
      <c r="A755" s="76"/>
      <c r="B755" s="116">
        <v>1</v>
      </c>
      <c r="C755" s="7" t="s">
        <v>720</v>
      </c>
      <c r="D755" s="116"/>
      <c r="E755" s="116"/>
      <c r="F755" s="21">
        <v>0</v>
      </c>
      <c r="G755" s="21">
        <f t="shared" si="39"/>
        <v>0</v>
      </c>
      <c r="H755" s="22">
        <f t="shared" si="38"/>
        <v>0</v>
      </c>
    </row>
    <row r="756" spans="1:8" ht="15">
      <c r="A756" s="76"/>
      <c r="B756" s="116">
        <v>1</v>
      </c>
      <c r="C756" s="7" t="s">
        <v>721</v>
      </c>
      <c r="D756" s="116" t="s">
        <v>340</v>
      </c>
      <c r="E756" s="116"/>
      <c r="F756" s="21">
        <v>0</v>
      </c>
      <c r="G756" s="21">
        <f t="shared" si="39"/>
        <v>0</v>
      </c>
      <c r="H756" s="22">
        <f t="shared" si="38"/>
        <v>0</v>
      </c>
    </row>
    <row r="757" spans="1:8" ht="15.75">
      <c r="A757" s="76"/>
      <c r="B757" s="116">
        <v>1</v>
      </c>
      <c r="C757" s="6" t="s">
        <v>722</v>
      </c>
      <c r="D757" s="116"/>
      <c r="E757" s="116"/>
      <c r="F757" s="21">
        <v>0</v>
      </c>
      <c r="G757" s="21">
        <f t="shared" si="39"/>
        <v>0</v>
      </c>
      <c r="H757" s="22">
        <f t="shared" si="38"/>
        <v>0</v>
      </c>
    </row>
    <row r="758" spans="1:8" ht="15.75">
      <c r="A758" s="76"/>
      <c r="B758" s="116">
        <v>1</v>
      </c>
      <c r="C758" s="6" t="s">
        <v>723</v>
      </c>
      <c r="D758" s="116"/>
      <c r="E758" s="116"/>
      <c r="F758" s="21">
        <v>0</v>
      </c>
      <c r="G758" s="21">
        <f t="shared" si="39"/>
        <v>0</v>
      </c>
      <c r="H758" s="22">
        <f t="shared" si="38"/>
        <v>0</v>
      </c>
    </row>
    <row r="759" spans="1:8" ht="15.75">
      <c r="A759" s="76"/>
      <c r="B759" s="116">
        <v>1</v>
      </c>
      <c r="C759" s="6" t="s">
        <v>724</v>
      </c>
      <c r="D759" s="116"/>
      <c r="E759" s="116"/>
      <c r="F759" s="21">
        <v>0</v>
      </c>
      <c r="G759" s="21">
        <f t="shared" si="39"/>
        <v>0</v>
      </c>
      <c r="H759" s="22">
        <f t="shared" si="38"/>
        <v>0</v>
      </c>
    </row>
    <row r="760" spans="1:8" ht="15.75">
      <c r="A760" s="76"/>
      <c r="B760" s="116">
        <v>1</v>
      </c>
      <c r="C760" s="6" t="s">
        <v>725</v>
      </c>
      <c r="D760" s="116"/>
      <c r="E760" s="116"/>
      <c r="F760" s="21">
        <v>0</v>
      </c>
      <c r="G760" s="21">
        <f t="shared" si="39"/>
        <v>0</v>
      </c>
      <c r="H760" s="22">
        <f t="shared" si="38"/>
        <v>0</v>
      </c>
    </row>
    <row r="761" spans="1:8" ht="15.75">
      <c r="A761" s="76"/>
      <c r="B761" s="116">
        <v>1</v>
      </c>
      <c r="C761" s="6" t="s">
        <v>726</v>
      </c>
      <c r="D761" s="116"/>
      <c r="E761" s="116"/>
      <c r="F761" s="21">
        <v>0</v>
      </c>
      <c r="G761" s="21">
        <f t="shared" si="39"/>
        <v>0</v>
      </c>
      <c r="H761" s="22">
        <f t="shared" si="38"/>
        <v>0</v>
      </c>
    </row>
    <row r="762" spans="1:8" ht="15.75">
      <c r="A762" s="76"/>
      <c r="B762" s="116">
        <v>1</v>
      </c>
      <c r="C762" s="6" t="s">
        <v>727</v>
      </c>
      <c r="D762" s="116"/>
      <c r="E762" s="116"/>
      <c r="F762" s="21">
        <v>0</v>
      </c>
      <c r="G762" s="21">
        <f t="shared" si="39"/>
        <v>0</v>
      </c>
      <c r="H762" s="22">
        <f t="shared" si="38"/>
        <v>0</v>
      </c>
    </row>
    <row r="763" spans="1:8" ht="15.75">
      <c r="A763" s="76"/>
      <c r="B763" s="116">
        <v>1</v>
      </c>
      <c r="C763" s="6" t="s">
        <v>722</v>
      </c>
      <c r="D763" s="116"/>
      <c r="E763" s="116"/>
      <c r="F763" s="21">
        <v>0</v>
      </c>
      <c r="G763" s="21">
        <f t="shared" si="39"/>
        <v>0</v>
      </c>
      <c r="H763" s="22">
        <f t="shared" si="38"/>
        <v>0</v>
      </c>
    </row>
    <row r="764" spans="1:8" ht="15.75">
      <c r="A764" s="89"/>
      <c r="B764" s="116">
        <v>1</v>
      </c>
      <c r="C764" s="6" t="s">
        <v>728</v>
      </c>
      <c r="D764" s="116"/>
      <c r="E764" s="116"/>
      <c r="F764" s="21">
        <v>0</v>
      </c>
      <c r="G764" s="21">
        <f t="shared" si="39"/>
        <v>0</v>
      </c>
      <c r="H764" s="22">
        <f t="shared" si="38"/>
        <v>0</v>
      </c>
    </row>
    <row r="765" spans="1:8" ht="16.5" thickBot="1">
      <c r="A765" s="182"/>
      <c r="B765" s="137">
        <v>1</v>
      </c>
      <c r="C765" s="181" t="s">
        <v>729</v>
      </c>
      <c r="D765" s="137"/>
      <c r="E765" s="138"/>
      <c r="F765" s="51">
        <v>0</v>
      </c>
      <c r="G765" s="51">
        <f t="shared" si="39"/>
        <v>0</v>
      </c>
      <c r="H765" s="52">
        <f t="shared" si="38"/>
        <v>0</v>
      </c>
    </row>
    <row r="766" spans="1:8" ht="15">
      <c r="A766" s="81"/>
      <c r="B766" s="26"/>
      <c r="C766" s="26"/>
      <c r="D766" s="26"/>
      <c r="E766" s="26"/>
      <c r="F766" s="46"/>
      <c r="G766" s="46"/>
      <c r="H766" s="47"/>
    </row>
    <row r="767" spans="1:8" ht="18.75" thickBot="1">
      <c r="A767" s="81"/>
      <c r="B767" s="26"/>
      <c r="C767" s="66" t="s">
        <v>78</v>
      </c>
      <c r="D767" s="26"/>
      <c r="E767" s="26"/>
      <c r="F767" s="272">
        <f>SUM(F714:F766)</f>
        <v>143148.38</v>
      </c>
      <c r="G767" s="64">
        <f>SUM(G714:G766)</f>
        <v>14094.838</v>
      </c>
      <c r="H767" s="65">
        <f>SUM(H714:H766)</f>
        <v>1174.5698333333335</v>
      </c>
    </row>
    <row r="768" spans="1:8" ht="16.5" thickBot="1" thickTop="1">
      <c r="A768" s="82"/>
      <c r="B768" s="10"/>
      <c r="C768" s="10"/>
      <c r="D768" s="10"/>
      <c r="E768" s="10"/>
      <c r="F768" s="67"/>
      <c r="G768" s="67"/>
      <c r="H768" s="68"/>
    </row>
    <row r="769" spans="6:8" ht="15">
      <c r="F769" s="256"/>
      <c r="G769" s="256"/>
      <c r="H769" s="256"/>
    </row>
    <row r="770" spans="6:8" ht="15">
      <c r="F770" s="256"/>
      <c r="G770" s="256"/>
      <c r="H770" s="256"/>
    </row>
    <row r="771" spans="6:8" ht="15">
      <c r="F771" s="256"/>
      <c r="G771" s="256"/>
      <c r="H771" s="256"/>
    </row>
    <row r="772" spans="1:8" ht="15.75">
      <c r="A772" s="58"/>
      <c r="B772" s="17" t="s">
        <v>730</v>
      </c>
      <c r="C772" s="17"/>
      <c r="D772" s="59"/>
      <c r="E772" s="61"/>
      <c r="F772" s="62"/>
      <c r="G772" s="56"/>
      <c r="H772" s="56"/>
    </row>
    <row r="773" spans="1:8" ht="16.5" thickBot="1">
      <c r="A773" s="58"/>
      <c r="B773" s="59"/>
      <c r="C773" s="60"/>
      <c r="D773" s="59"/>
      <c r="E773" s="61"/>
      <c r="F773" s="62"/>
      <c r="G773" s="56"/>
      <c r="H773" s="56"/>
    </row>
    <row r="774" spans="1:8" ht="15.75" thickBot="1">
      <c r="A774" s="12" t="s">
        <v>4</v>
      </c>
      <c r="B774" s="13" t="s">
        <v>5</v>
      </c>
      <c r="C774" s="13" t="s">
        <v>6</v>
      </c>
      <c r="D774" s="13" t="s">
        <v>7</v>
      </c>
      <c r="E774" s="13" t="s">
        <v>8</v>
      </c>
      <c r="F774" s="260" t="s">
        <v>9</v>
      </c>
      <c r="G774" s="260" t="s">
        <v>10</v>
      </c>
      <c r="H774" s="261" t="s">
        <v>11</v>
      </c>
    </row>
    <row r="775" spans="1:8" ht="15.75">
      <c r="A775" s="92">
        <v>33637</v>
      </c>
      <c r="B775" s="116">
        <v>1</v>
      </c>
      <c r="C775" s="37" t="s">
        <v>731</v>
      </c>
      <c r="D775" s="7"/>
      <c r="E775" s="7"/>
      <c r="F775" s="75">
        <v>0</v>
      </c>
      <c r="G775" s="46">
        <f>F775/10</f>
        <v>0</v>
      </c>
      <c r="H775" s="47">
        <f aca="true" t="shared" si="40" ref="H775:H813">G775/12</f>
        <v>0</v>
      </c>
    </row>
    <row r="776" spans="1:8" ht="15.75">
      <c r="A776" s="92"/>
      <c r="B776" s="116">
        <v>1</v>
      </c>
      <c r="C776" s="6" t="s">
        <v>732</v>
      </c>
      <c r="D776" s="116"/>
      <c r="E776" s="7"/>
      <c r="F776" s="75">
        <v>0</v>
      </c>
      <c r="G776" s="21">
        <f>F776/10</f>
        <v>0</v>
      </c>
      <c r="H776" s="22">
        <f t="shared" si="40"/>
        <v>0</v>
      </c>
    </row>
    <row r="777" spans="1:8" ht="15.75">
      <c r="A777" s="92"/>
      <c r="B777" s="116">
        <v>1</v>
      </c>
      <c r="C777" s="6" t="s">
        <v>733</v>
      </c>
      <c r="D777" s="116"/>
      <c r="E777" s="7"/>
      <c r="F777" s="75">
        <v>0</v>
      </c>
      <c r="G777" s="21">
        <f>F777/10</f>
        <v>0</v>
      </c>
      <c r="H777" s="22">
        <f t="shared" si="40"/>
        <v>0</v>
      </c>
    </row>
    <row r="778" spans="1:8" ht="15.75">
      <c r="A778" s="92"/>
      <c r="B778" s="116">
        <v>1</v>
      </c>
      <c r="C778" s="6" t="s">
        <v>734</v>
      </c>
      <c r="D778" s="116"/>
      <c r="E778" s="116"/>
      <c r="F778" s="75">
        <v>2665</v>
      </c>
      <c r="G778" s="21">
        <f>F778/10</f>
        <v>266.5</v>
      </c>
      <c r="H778" s="22">
        <f t="shared" si="40"/>
        <v>22.208333333333332</v>
      </c>
    </row>
    <row r="779" spans="1:8" ht="15.75">
      <c r="A779" s="92"/>
      <c r="B779" s="116">
        <v>1</v>
      </c>
      <c r="C779" s="6" t="s">
        <v>735</v>
      </c>
      <c r="D779" s="116"/>
      <c r="E779" s="116"/>
      <c r="F779" s="75">
        <v>0</v>
      </c>
      <c r="G779" s="21">
        <v>0</v>
      </c>
      <c r="H779" s="22">
        <f t="shared" si="40"/>
        <v>0</v>
      </c>
    </row>
    <row r="780" spans="1:8" ht="15.75">
      <c r="A780" s="92">
        <v>37892</v>
      </c>
      <c r="B780" s="116">
        <v>1</v>
      </c>
      <c r="C780" s="6" t="s">
        <v>736</v>
      </c>
      <c r="D780" s="116"/>
      <c r="E780" s="7"/>
      <c r="F780" s="75">
        <v>2700</v>
      </c>
      <c r="G780" s="21">
        <f aca="true" t="shared" si="41" ref="G780:G813">F780/10</f>
        <v>270</v>
      </c>
      <c r="H780" s="22">
        <f t="shared" si="40"/>
        <v>22.5</v>
      </c>
    </row>
    <row r="781" spans="1:8" ht="15.75">
      <c r="A781" s="92"/>
      <c r="B781" s="116">
        <v>5</v>
      </c>
      <c r="C781" s="6" t="s">
        <v>737</v>
      </c>
      <c r="D781" s="116"/>
      <c r="E781" s="7"/>
      <c r="F781" s="75">
        <v>0</v>
      </c>
      <c r="G781" s="21">
        <f t="shared" si="41"/>
        <v>0</v>
      </c>
      <c r="H781" s="22">
        <f t="shared" si="40"/>
        <v>0</v>
      </c>
    </row>
    <row r="782" spans="1:8" ht="15.75">
      <c r="A782" s="92"/>
      <c r="B782" s="116">
        <v>1</v>
      </c>
      <c r="C782" s="6" t="s">
        <v>738</v>
      </c>
      <c r="D782" s="116"/>
      <c r="E782" s="7"/>
      <c r="F782" s="75">
        <v>0</v>
      </c>
      <c r="G782" s="21">
        <f t="shared" si="41"/>
        <v>0</v>
      </c>
      <c r="H782" s="22">
        <f t="shared" si="40"/>
        <v>0</v>
      </c>
    </row>
    <row r="783" spans="1:8" ht="15.75">
      <c r="A783" s="92">
        <v>40229</v>
      </c>
      <c r="B783" s="116">
        <v>1</v>
      </c>
      <c r="C783" s="101" t="s">
        <v>739</v>
      </c>
      <c r="D783" s="116"/>
      <c r="E783" s="7"/>
      <c r="F783" s="75">
        <v>0</v>
      </c>
      <c r="G783" s="21">
        <f t="shared" si="41"/>
        <v>0</v>
      </c>
      <c r="H783" s="22">
        <f t="shared" si="40"/>
        <v>0</v>
      </c>
    </row>
    <row r="784" spans="1:8" ht="15.75">
      <c r="A784" s="92"/>
      <c r="B784" s="116"/>
      <c r="C784" s="101" t="s">
        <v>740</v>
      </c>
      <c r="D784" s="116"/>
      <c r="E784" s="7"/>
      <c r="F784" s="75">
        <v>2900</v>
      </c>
      <c r="G784" s="21">
        <f t="shared" si="41"/>
        <v>290</v>
      </c>
      <c r="H784" s="22">
        <f t="shared" si="40"/>
        <v>24.166666666666668</v>
      </c>
    </row>
    <row r="785" spans="1:8" ht="15.75">
      <c r="A785" s="92"/>
      <c r="B785" s="116">
        <v>1</v>
      </c>
      <c r="C785" s="6" t="s">
        <v>741</v>
      </c>
      <c r="D785" s="116"/>
      <c r="E785" s="7"/>
      <c r="F785" s="75">
        <v>1750</v>
      </c>
      <c r="G785" s="21">
        <f t="shared" si="41"/>
        <v>175</v>
      </c>
      <c r="H785" s="22">
        <f t="shared" si="40"/>
        <v>14.583333333333334</v>
      </c>
    </row>
    <row r="786" spans="1:8" ht="15.75">
      <c r="A786" s="92"/>
      <c r="B786" s="116">
        <v>2</v>
      </c>
      <c r="C786" s="101" t="s">
        <v>742</v>
      </c>
      <c r="D786" s="116"/>
      <c r="E786" s="116" t="s">
        <v>18</v>
      </c>
      <c r="F786" s="75">
        <v>0</v>
      </c>
      <c r="G786" s="21">
        <f t="shared" si="41"/>
        <v>0</v>
      </c>
      <c r="H786" s="22">
        <f t="shared" si="40"/>
        <v>0</v>
      </c>
    </row>
    <row r="787" spans="1:8" ht="15.75">
      <c r="A787" s="92">
        <v>39294</v>
      </c>
      <c r="B787" s="116">
        <v>1</v>
      </c>
      <c r="C787" s="6" t="s">
        <v>743</v>
      </c>
      <c r="D787" s="116"/>
      <c r="E787" s="7"/>
      <c r="F787" s="75">
        <v>2954.06</v>
      </c>
      <c r="G787" s="21">
        <f t="shared" si="41"/>
        <v>295.406</v>
      </c>
      <c r="H787" s="22">
        <f t="shared" si="40"/>
        <v>24.617166666666666</v>
      </c>
    </row>
    <row r="788" spans="1:8" ht="15.75">
      <c r="A788" s="92"/>
      <c r="B788" s="116">
        <v>1</v>
      </c>
      <c r="C788" s="6" t="s">
        <v>744</v>
      </c>
      <c r="D788" s="116"/>
      <c r="E788" s="7"/>
      <c r="F788" s="75">
        <v>0</v>
      </c>
      <c r="G788" s="21">
        <f t="shared" si="41"/>
        <v>0</v>
      </c>
      <c r="H788" s="22">
        <f t="shared" si="40"/>
        <v>0</v>
      </c>
    </row>
    <row r="789" spans="1:8" ht="15.75">
      <c r="A789" s="92"/>
      <c r="B789" s="116"/>
      <c r="C789" s="6" t="s">
        <v>366</v>
      </c>
      <c r="D789" s="116"/>
      <c r="E789" s="7"/>
      <c r="F789" s="75">
        <v>1430</v>
      </c>
      <c r="G789" s="21">
        <f t="shared" si="41"/>
        <v>143</v>
      </c>
      <c r="H789" s="22">
        <f t="shared" si="40"/>
        <v>11.916666666666666</v>
      </c>
    </row>
    <row r="790" spans="1:8" ht="15.75">
      <c r="A790" s="92">
        <v>34281</v>
      </c>
      <c r="B790" s="116">
        <v>1</v>
      </c>
      <c r="C790" s="6" t="s">
        <v>745</v>
      </c>
      <c r="D790" s="116"/>
      <c r="E790" s="7"/>
      <c r="F790" s="75">
        <v>1950</v>
      </c>
      <c r="G790" s="21">
        <f t="shared" si="41"/>
        <v>195</v>
      </c>
      <c r="H790" s="22">
        <f t="shared" si="40"/>
        <v>16.25</v>
      </c>
    </row>
    <row r="791" spans="1:8" ht="15.75">
      <c r="A791" s="92"/>
      <c r="B791" s="116">
        <v>1</v>
      </c>
      <c r="C791" s="6" t="s">
        <v>746</v>
      </c>
      <c r="D791" s="116"/>
      <c r="E791" s="7"/>
      <c r="F791" s="75">
        <v>11000</v>
      </c>
      <c r="G791" s="21">
        <f t="shared" si="41"/>
        <v>1100</v>
      </c>
      <c r="H791" s="22">
        <f t="shared" si="40"/>
        <v>91.66666666666667</v>
      </c>
    </row>
    <row r="792" spans="1:8" ht="15.75">
      <c r="A792" s="92"/>
      <c r="B792" s="116">
        <v>1</v>
      </c>
      <c r="C792" s="101" t="s">
        <v>172</v>
      </c>
      <c r="D792" s="116" t="s">
        <v>67</v>
      </c>
      <c r="E792" s="7"/>
      <c r="F792" s="75">
        <v>0</v>
      </c>
      <c r="G792" s="21">
        <f t="shared" si="41"/>
        <v>0</v>
      </c>
      <c r="H792" s="22">
        <f t="shared" si="40"/>
        <v>0</v>
      </c>
    </row>
    <row r="793" spans="1:8" ht="15.75">
      <c r="A793" s="92"/>
      <c r="B793" s="116">
        <v>1</v>
      </c>
      <c r="C793" s="101" t="s">
        <v>40</v>
      </c>
      <c r="D793" s="116" t="s">
        <v>67</v>
      </c>
      <c r="E793" s="7" t="s">
        <v>747</v>
      </c>
      <c r="F793" s="75">
        <v>0</v>
      </c>
      <c r="G793" s="21">
        <f t="shared" si="41"/>
        <v>0</v>
      </c>
      <c r="H793" s="22">
        <f t="shared" si="40"/>
        <v>0</v>
      </c>
    </row>
    <row r="794" spans="1:8" ht="15.75">
      <c r="A794" s="92"/>
      <c r="B794" s="116">
        <v>1</v>
      </c>
      <c r="C794" s="101" t="s">
        <v>541</v>
      </c>
      <c r="D794" s="116" t="s">
        <v>26</v>
      </c>
      <c r="E794" s="7" t="s">
        <v>748</v>
      </c>
      <c r="F794" s="75">
        <v>0</v>
      </c>
      <c r="G794" s="21">
        <f t="shared" si="41"/>
        <v>0</v>
      </c>
      <c r="H794" s="22">
        <f t="shared" si="40"/>
        <v>0</v>
      </c>
    </row>
    <row r="795" spans="1:8" ht="15.75">
      <c r="A795" s="92">
        <v>39637</v>
      </c>
      <c r="B795" s="116">
        <v>1</v>
      </c>
      <c r="C795" s="101" t="s">
        <v>622</v>
      </c>
      <c r="D795" s="116" t="s">
        <v>749</v>
      </c>
      <c r="E795" s="7"/>
      <c r="F795" s="75">
        <v>35309.49</v>
      </c>
      <c r="G795" s="21">
        <f t="shared" si="41"/>
        <v>3530.9489999999996</v>
      </c>
      <c r="H795" s="22">
        <f t="shared" si="40"/>
        <v>294.24575</v>
      </c>
    </row>
    <row r="796" spans="1:8" ht="15.75">
      <c r="A796" s="92">
        <v>39645</v>
      </c>
      <c r="B796" s="116">
        <v>1</v>
      </c>
      <c r="C796" s="101" t="s">
        <v>750</v>
      </c>
      <c r="D796" s="116"/>
      <c r="E796" s="7"/>
      <c r="F796" s="75">
        <v>1200</v>
      </c>
      <c r="G796" s="21">
        <f t="shared" si="41"/>
        <v>120</v>
      </c>
      <c r="H796" s="22">
        <f t="shared" si="40"/>
        <v>10</v>
      </c>
    </row>
    <row r="797" spans="1:8" ht="15.75">
      <c r="A797" s="92">
        <v>39721</v>
      </c>
      <c r="B797" s="116">
        <v>1</v>
      </c>
      <c r="C797" s="101" t="s">
        <v>751</v>
      </c>
      <c r="D797" s="116" t="s">
        <v>752</v>
      </c>
      <c r="E797" s="7" t="s">
        <v>753</v>
      </c>
      <c r="F797" s="75">
        <v>0</v>
      </c>
      <c r="G797" s="21">
        <f t="shared" si="41"/>
        <v>0</v>
      </c>
      <c r="H797" s="22">
        <f t="shared" si="40"/>
        <v>0</v>
      </c>
    </row>
    <row r="798" spans="1:8" ht="15.75">
      <c r="A798" s="92">
        <v>39793</v>
      </c>
      <c r="B798" s="116">
        <v>1</v>
      </c>
      <c r="C798" s="101" t="s">
        <v>177</v>
      </c>
      <c r="D798" s="116" t="s">
        <v>146</v>
      </c>
      <c r="E798" s="7" t="s">
        <v>754</v>
      </c>
      <c r="F798" s="75">
        <v>0</v>
      </c>
      <c r="G798" s="21">
        <f t="shared" si="41"/>
        <v>0</v>
      </c>
      <c r="H798" s="22">
        <f t="shared" si="40"/>
        <v>0</v>
      </c>
    </row>
    <row r="799" spans="1:8" ht="15.75">
      <c r="A799" s="92">
        <v>39611</v>
      </c>
      <c r="B799" s="116">
        <v>1</v>
      </c>
      <c r="C799" s="183" t="s">
        <v>755</v>
      </c>
      <c r="D799" s="116" t="s">
        <v>756</v>
      </c>
      <c r="E799" s="7"/>
      <c r="F799" s="75">
        <v>17155.17</v>
      </c>
      <c r="G799" s="21">
        <f t="shared" si="41"/>
        <v>1715.5169999999998</v>
      </c>
      <c r="H799" s="22">
        <f t="shared" si="40"/>
        <v>142.95974999999999</v>
      </c>
    </row>
    <row r="800" spans="1:8" ht="15.75">
      <c r="A800" s="92">
        <v>39924</v>
      </c>
      <c r="B800" s="116">
        <v>1</v>
      </c>
      <c r="C800" s="183" t="s">
        <v>757</v>
      </c>
      <c r="D800" s="116" t="s">
        <v>758</v>
      </c>
      <c r="E800" s="7"/>
      <c r="F800" s="75">
        <v>39999.12</v>
      </c>
      <c r="G800" s="21">
        <f t="shared" si="41"/>
        <v>3999.9120000000003</v>
      </c>
      <c r="H800" s="22">
        <f t="shared" si="40"/>
        <v>333.326</v>
      </c>
    </row>
    <row r="801" spans="1:8" ht="15.75">
      <c r="A801" s="92">
        <v>39926</v>
      </c>
      <c r="B801" s="116">
        <v>1</v>
      </c>
      <c r="C801" s="101" t="s">
        <v>428</v>
      </c>
      <c r="D801" s="116" t="s">
        <v>175</v>
      </c>
      <c r="E801" s="7" t="s">
        <v>759</v>
      </c>
      <c r="F801" s="75">
        <v>27840</v>
      </c>
      <c r="G801" s="21">
        <f t="shared" si="41"/>
        <v>2784</v>
      </c>
      <c r="H801" s="22">
        <f t="shared" si="40"/>
        <v>232</v>
      </c>
    </row>
    <row r="802" spans="1:8" ht="15">
      <c r="A802" s="92"/>
      <c r="B802" s="116">
        <v>1</v>
      </c>
      <c r="C802" s="94" t="s">
        <v>760</v>
      </c>
      <c r="D802" s="116"/>
      <c r="E802" s="7"/>
      <c r="F802" s="75">
        <v>0</v>
      </c>
      <c r="G802" s="21">
        <f t="shared" si="41"/>
        <v>0</v>
      </c>
      <c r="H802" s="22">
        <f t="shared" si="40"/>
        <v>0</v>
      </c>
    </row>
    <row r="803" spans="1:8" ht="15">
      <c r="A803" s="92"/>
      <c r="B803" s="116">
        <v>3</v>
      </c>
      <c r="C803" s="94" t="s">
        <v>761</v>
      </c>
      <c r="D803" s="116"/>
      <c r="E803" s="7"/>
      <c r="F803" s="75">
        <v>0</v>
      </c>
      <c r="G803" s="21">
        <f t="shared" si="41"/>
        <v>0</v>
      </c>
      <c r="H803" s="22">
        <f t="shared" si="40"/>
        <v>0</v>
      </c>
    </row>
    <row r="804" spans="1:8" ht="15">
      <c r="A804" s="35"/>
      <c r="B804" s="116">
        <v>1</v>
      </c>
      <c r="C804" s="94" t="s">
        <v>762</v>
      </c>
      <c r="D804" s="116"/>
      <c r="E804" s="7"/>
      <c r="F804" s="75">
        <v>0</v>
      </c>
      <c r="G804" s="21">
        <f t="shared" si="41"/>
        <v>0</v>
      </c>
      <c r="H804" s="22">
        <f t="shared" si="40"/>
        <v>0</v>
      </c>
    </row>
    <row r="805" spans="1:8" ht="15">
      <c r="A805" s="35"/>
      <c r="B805" s="116">
        <v>1</v>
      </c>
      <c r="C805" s="94" t="s">
        <v>763</v>
      </c>
      <c r="D805" s="116" t="s">
        <v>205</v>
      </c>
      <c r="E805" s="7" t="s">
        <v>764</v>
      </c>
      <c r="F805" s="75">
        <v>0</v>
      </c>
      <c r="G805" s="21">
        <f t="shared" si="41"/>
        <v>0</v>
      </c>
      <c r="H805" s="22">
        <f t="shared" si="40"/>
        <v>0</v>
      </c>
    </row>
    <row r="806" spans="1:8" ht="15">
      <c r="A806" s="35"/>
      <c r="B806" s="116">
        <v>1</v>
      </c>
      <c r="C806" s="94" t="s">
        <v>42</v>
      </c>
      <c r="D806" s="116" t="s">
        <v>765</v>
      </c>
      <c r="E806" s="7"/>
      <c r="F806" s="75">
        <v>0</v>
      </c>
      <c r="G806" s="21">
        <f t="shared" si="41"/>
        <v>0</v>
      </c>
      <c r="H806" s="22">
        <f t="shared" si="40"/>
        <v>0</v>
      </c>
    </row>
    <row r="807" spans="1:8" ht="15">
      <c r="A807" s="35"/>
      <c r="B807" s="116">
        <v>1</v>
      </c>
      <c r="C807" s="94" t="s">
        <v>33</v>
      </c>
      <c r="D807" s="116" t="s">
        <v>67</v>
      </c>
      <c r="E807" s="7"/>
      <c r="F807" s="75">
        <v>0</v>
      </c>
      <c r="G807" s="21">
        <f t="shared" si="41"/>
        <v>0</v>
      </c>
      <c r="H807" s="22">
        <f t="shared" si="40"/>
        <v>0</v>
      </c>
    </row>
    <row r="808" spans="1:8" ht="15">
      <c r="A808" s="35"/>
      <c r="B808" s="116">
        <v>1</v>
      </c>
      <c r="C808" s="94" t="s">
        <v>42</v>
      </c>
      <c r="D808" s="116" t="s">
        <v>766</v>
      </c>
      <c r="E808" s="7"/>
      <c r="F808" s="75">
        <v>0</v>
      </c>
      <c r="G808" s="21">
        <f t="shared" si="41"/>
        <v>0</v>
      </c>
      <c r="H808" s="22">
        <f t="shared" si="40"/>
        <v>0</v>
      </c>
    </row>
    <row r="809" spans="1:8" ht="15.75">
      <c r="A809" s="35"/>
      <c r="B809" s="116">
        <v>1</v>
      </c>
      <c r="C809" s="101" t="s">
        <v>767</v>
      </c>
      <c r="D809" s="116"/>
      <c r="E809" s="7"/>
      <c r="F809" s="75">
        <v>0</v>
      </c>
      <c r="G809" s="21">
        <f t="shared" si="41"/>
        <v>0</v>
      </c>
      <c r="H809" s="22">
        <f t="shared" si="40"/>
        <v>0</v>
      </c>
    </row>
    <row r="810" spans="1:8" ht="15.75">
      <c r="A810" s="35"/>
      <c r="B810" s="116">
        <v>1</v>
      </c>
      <c r="C810" s="101" t="s">
        <v>768</v>
      </c>
      <c r="D810" s="116"/>
      <c r="E810" s="7"/>
      <c r="F810" s="75">
        <v>0</v>
      </c>
      <c r="G810" s="21">
        <f t="shared" si="41"/>
        <v>0</v>
      </c>
      <c r="H810" s="22">
        <f t="shared" si="40"/>
        <v>0</v>
      </c>
    </row>
    <row r="811" spans="1:8" ht="15.75">
      <c r="A811" s="35"/>
      <c r="B811" s="116">
        <v>1</v>
      </c>
      <c r="C811" s="101" t="s">
        <v>757</v>
      </c>
      <c r="D811" s="116"/>
      <c r="E811" s="7"/>
      <c r="F811" s="75">
        <v>0</v>
      </c>
      <c r="G811" s="21">
        <f t="shared" si="41"/>
        <v>0</v>
      </c>
      <c r="H811" s="22">
        <f t="shared" si="40"/>
        <v>0</v>
      </c>
    </row>
    <row r="812" spans="1:8" ht="15.75">
      <c r="A812" s="35"/>
      <c r="B812" s="116">
        <v>1</v>
      </c>
      <c r="C812" s="101" t="s">
        <v>769</v>
      </c>
      <c r="D812" s="116"/>
      <c r="E812" s="7"/>
      <c r="F812" s="75">
        <v>0</v>
      </c>
      <c r="G812" s="21">
        <f t="shared" si="41"/>
        <v>0</v>
      </c>
      <c r="H812" s="22">
        <f t="shared" si="40"/>
        <v>0</v>
      </c>
    </row>
    <row r="813" spans="1:8" ht="16.5" thickBot="1">
      <c r="A813" s="35"/>
      <c r="B813" s="116">
        <v>1</v>
      </c>
      <c r="C813" s="101" t="s">
        <v>770</v>
      </c>
      <c r="D813" s="116"/>
      <c r="E813" s="7"/>
      <c r="F813" s="93">
        <v>0</v>
      </c>
      <c r="G813" s="51">
        <f t="shared" si="41"/>
        <v>0</v>
      </c>
      <c r="H813" s="52">
        <f t="shared" si="40"/>
        <v>0</v>
      </c>
    </row>
    <row r="814" spans="1:8" ht="15">
      <c r="A814" s="81"/>
      <c r="B814" s="26"/>
      <c r="C814" s="26"/>
      <c r="D814" s="26"/>
      <c r="E814" s="26"/>
      <c r="F814" s="46"/>
      <c r="G814" s="46"/>
      <c r="H814" s="47"/>
    </row>
    <row r="815" spans="1:8" ht="18.75" thickBot="1">
      <c r="A815" s="81"/>
      <c r="B815" s="26"/>
      <c r="C815" s="66" t="s">
        <v>78</v>
      </c>
      <c r="D815" s="26"/>
      <c r="E815" s="26"/>
      <c r="F815" s="64">
        <f>SUM(F775:F814)</f>
        <v>148852.84</v>
      </c>
      <c r="G815" s="64">
        <f>SUM(G775:G814)</f>
        <v>14885.284</v>
      </c>
      <c r="H815" s="65">
        <f>SUM(H775:H814)</f>
        <v>1240.4403333333335</v>
      </c>
    </row>
    <row r="816" spans="1:8" ht="16.5" thickBot="1" thickTop="1">
      <c r="A816" s="82"/>
      <c r="B816" s="10"/>
      <c r="C816" s="10"/>
      <c r="D816" s="10"/>
      <c r="E816" s="10"/>
      <c r="F816" s="67"/>
      <c r="G816" s="67"/>
      <c r="H816" s="68"/>
    </row>
    <row r="817" spans="6:8" ht="15">
      <c r="F817" s="256"/>
      <c r="G817" s="256"/>
      <c r="H817" s="256"/>
    </row>
    <row r="818" spans="6:8" ht="15">
      <c r="F818" s="256"/>
      <c r="G818" s="256"/>
      <c r="H818" s="256"/>
    </row>
    <row r="819" spans="6:8" ht="15">
      <c r="F819" s="256"/>
      <c r="G819" s="256"/>
      <c r="H819" s="256"/>
    </row>
    <row r="820" spans="1:8" ht="15.75">
      <c r="A820" s="58"/>
      <c r="B820" s="17" t="s">
        <v>808</v>
      </c>
      <c r="C820" s="17"/>
      <c r="D820" s="59"/>
      <c r="E820" s="61"/>
      <c r="F820" s="62"/>
      <c r="G820" s="56"/>
      <c r="H820" s="56"/>
    </row>
    <row r="821" spans="1:8" ht="16.5" thickBot="1">
      <c r="A821" s="58"/>
      <c r="B821" s="59"/>
      <c r="C821" s="60"/>
      <c r="D821" s="59"/>
      <c r="E821" s="61"/>
      <c r="F821" s="62"/>
      <c r="G821" s="56"/>
      <c r="H821" s="56"/>
    </row>
    <row r="822" spans="1:8" ht="15.75" thickBot="1">
      <c r="A822" s="12" t="s">
        <v>4</v>
      </c>
      <c r="B822" s="13" t="s">
        <v>5</v>
      </c>
      <c r="C822" s="13" t="s">
        <v>6</v>
      </c>
      <c r="D822" s="13" t="s">
        <v>7</v>
      </c>
      <c r="E822" s="13" t="s">
        <v>8</v>
      </c>
      <c r="F822" s="260" t="s">
        <v>9</v>
      </c>
      <c r="G822" s="260" t="s">
        <v>10</v>
      </c>
      <c r="H822" s="261" t="s">
        <v>11</v>
      </c>
    </row>
    <row r="823" spans="1:8" ht="15.75">
      <c r="A823" s="92">
        <v>33637</v>
      </c>
      <c r="B823" s="116">
        <v>1</v>
      </c>
      <c r="C823" s="6" t="s">
        <v>771</v>
      </c>
      <c r="D823" s="116"/>
      <c r="E823" s="7"/>
      <c r="F823" s="21">
        <v>0</v>
      </c>
      <c r="G823" s="46">
        <f>F823/10</f>
        <v>0</v>
      </c>
      <c r="H823" s="47">
        <f aca="true" t="shared" si="42" ref="H823:H855">G823/12</f>
        <v>0</v>
      </c>
    </row>
    <row r="824" spans="1:8" ht="15.75">
      <c r="A824" s="92" t="s">
        <v>12</v>
      </c>
      <c r="B824" s="116"/>
      <c r="C824" s="6" t="s">
        <v>772</v>
      </c>
      <c r="D824" s="116"/>
      <c r="E824" s="7"/>
      <c r="F824" s="21">
        <v>0</v>
      </c>
      <c r="G824" s="21">
        <f>F824/10</f>
        <v>0</v>
      </c>
      <c r="H824" s="22">
        <f t="shared" si="42"/>
        <v>0</v>
      </c>
    </row>
    <row r="825" spans="1:8" ht="15.75">
      <c r="A825" s="92"/>
      <c r="B825" s="116">
        <v>1</v>
      </c>
      <c r="C825" s="6" t="s">
        <v>773</v>
      </c>
      <c r="D825" s="116"/>
      <c r="E825" s="7"/>
      <c r="F825" s="21">
        <v>0</v>
      </c>
      <c r="G825" s="21">
        <f>F825/10</f>
        <v>0</v>
      </c>
      <c r="H825" s="22">
        <f t="shared" si="42"/>
        <v>0</v>
      </c>
    </row>
    <row r="826" spans="1:8" ht="15.75">
      <c r="A826" s="92"/>
      <c r="B826" s="116"/>
      <c r="C826" s="6" t="s">
        <v>774</v>
      </c>
      <c r="D826" s="116"/>
      <c r="E826" s="7"/>
      <c r="F826" s="21">
        <v>0</v>
      </c>
      <c r="G826" s="21">
        <f>F826/10</f>
        <v>0</v>
      </c>
      <c r="H826" s="22">
        <f t="shared" si="42"/>
        <v>0</v>
      </c>
    </row>
    <row r="827" spans="1:8" ht="15.75">
      <c r="A827" s="92">
        <v>38593</v>
      </c>
      <c r="B827" s="116">
        <v>1</v>
      </c>
      <c r="C827" s="6" t="s">
        <v>775</v>
      </c>
      <c r="D827" s="116"/>
      <c r="E827" s="116"/>
      <c r="F827" s="21">
        <v>1521.92</v>
      </c>
      <c r="G827" s="21">
        <f>F827/10</f>
        <v>152.192</v>
      </c>
      <c r="H827" s="22">
        <f t="shared" si="42"/>
        <v>12.682666666666668</v>
      </c>
    </row>
    <row r="828" spans="1:8" ht="15.75">
      <c r="A828" s="92"/>
      <c r="B828" s="116">
        <v>1</v>
      </c>
      <c r="C828" s="6" t="s">
        <v>776</v>
      </c>
      <c r="D828" s="116"/>
      <c r="E828" s="7"/>
      <c r="F828" s="21">
        <v>0</v>
      </c>
      <c r="G828" s="21">
        <f aca="true" t="shared" si="43" ref="G828:G855">F828/10</f>
        <v>0</v>
      </c>
      <c r="H828" s="22">
        <f t="shared" si="42"/>
        <v>0</v>
      </c>
    </row>
    <row r="829" spans="1:8" ht="15.75">
      <c r="A829" s="92">
        <v>34302</v>
      </c>
      <c r="B829" s="116">
        <v>1</v>
      </c>
      <c r="C829" s="6" t="s">
        <v>777</v>
      </c>
      <c r="D829" s="116"/>
      <c r="E829" s="7"/>
      <c r="F829" s="21">
        <v>2160</v>
      </c>
      <c r="G829" s="21">
        <f t="shared" si="43"/>
        <v>216</v>
      </c>
      <c r="H829" s="22">
        <f t="shared" si="42"/>
        <v>18</v>
      </c>
    </row>
    <row r="830" spans="1:8" ht="15.75">
      <c r="A830" s="92"/>
      <c r="B830" s="116">
        <v>1</v>
      </c>
      <c r="C830" s="6" t="s">
        <v>778</v>
      </c>
      <c r="D830" s="116"/>
      <c r="E830" s="116"/>
      <c r="F830" s="21">
        <v>2400</v>
      </c>
      <c r="G830" s="21">
        <f t="shared" si="43"/>
        <v>240</v>
      </c>
      <c r="H830" s="22">
        <f t="shared" si="42"/>
        <v>20</v>
      </c>
    </row>
    <row r="831" spans="1:8" ht="15.75">
      <c r="A831" s="92">
        <v>36054</v>
      </c>
      <c r="B831" s="116">
        <v>1</v>
      </c>
      <c r="C831" s="6" t="s">
        <v>779</v>
      </c>
      <c r="D831" s="116"/>
      <c r="E831" s="7"/>
      <c r="F831" s="21">
        <v>0</v>
      </c>
      <c r="G831" s="21">
        <f t="shared" si="43"/>
        <v>0</v>
      </c>
      <c r="H831" s="22">
        <f t="shared" si="42"/>
        <v>0</v>
      </c>
    </row>
    <row r="832" spans="1:8" ht="15.75">
      <c r="A832" s="92"/>
      <c r="B832" s="116">
        <v>1</v>
      </c>
      <c r="C832" s="6" t="s">
        <v>780</v>
      </c>
      <c r="D832" s="116" t="s">
        <v>781</v>
      </c>
      <c r="E832" s="116">
        <v>2000</v>
      </c>
      <c r="F832" s="21">
        <v>0</v>
      </c>
      <c r="G832" s="21">
        <f t="shared" si="43"/>
        <v>0</v>
      </c>
      <c r="H832" s="22">
        <f t="shared" si="42"/>
        <v>0</v>
      </c>
    </row>
    <row r="833" spans="1:8" ht="15.75">
      <c r="A833" s="92"/>
      <c r="B833" s="100">
        <v>1</v>
      </c>
      <c r="C833" s="101" t="s">
        <v>782</v>
      </c>
      <c r="D833" s="116"/>
      <c r="E833" s="7"/>
      <c r="F833" s="21">
        <v>0</v>
      </c>
      <c r="G833" s="21">
        <f t="shared" si="43"/>
        <v>0</v>
      </c>
      <c r="H833" s="22">
        <f t="shared" si="42"/>
        <v>0</v>
      </c>
    </row>
    <row r="834" spans="1:8" ht="15.75">
      <c r="A834" s="92"/>
      <c r="B834" s="100">
        <v>1</v>
      </c>
      <c r="C834" s="101" t="s">
        <v>783</v>
      </c>
      <c r="D834" s="116"/>
      <c r="E834" s="7"/>
      <c r="F834" s="21">
        <v>0</v>
      </c>
      <c r="G834" s="21">
        <f t="shared" si="43"/>
        <v>0</v>
      </c>
      <c r="H834" s="22">
        <f t="shared" si="42"/>
        <v>0</v>
      </c>
    </row>
    <row r="835" spans="1:8" ht="15.75">
      <c r="A835" s="92"/>
      <c r="B835" s="100">
        <v>1</v>
      </c>
      <c r="C835" s="101" t="s">
        <v>784</v>
      </c>
      <c r="D835" s="116"/>
      <c r="E835" s="7"/>
      <c r="F835" s="21">
        <v>0</v>
      </c>
      <c r="G835" s="21">
        <f t="shared" si="43"/>
        <v>0</v>
      </c>
      <c r="H835" s="22">
        <f t="shared" si="42"/>
        <v>0</v>
      </c>
    </row>
    <row r="836" spans="1:8" ht="15.75">
      <c r="A836" s="92"/>
      <c r="B836" s="100">
        <v>1</v>
      </c>
      <c r="C836" s="101" t="s">
        <v>785</v>
      </c>
      <c r="D836" s="116" t="s">
        <v>117</v>
      </c>
      <c r="E836" s="7"/>
      <c r="F836" s="21">
        <v>0</v>
      </c>
      <c r="G836" s="21">
        <f t="shared" si="43"/>
        <v>0</v>
      </c>
      <c r="H836" s="22">
        <f t="shared" si="42"/>
        <v>0</v>
      </c>
    </row>
    <row r="837" spans="1:8" ht="15.75">
      <c r="A837" s="92">
        <v>39512</v>
      </c>
      <c r="B837" s="100">
        <v>1</v>
      </c>
      <c r="C837" s="101" t="s">
        <v>786</v>
      </c>
      <c r="D837" s="116"/>
      <c r="E837" s="7"/>
      <c r="F837" s="262">
        <v>1922</v>
      </c>
      <c r="G837" s="21">
        <f t="shared" si="43"/>
        <v>192.2</v>
      </c>
      <c r="H837" s="22">
        <f t="shared" si="42"/>
        <v>16.016666666666666</v>
      </c>
    </row>
    <row r="838" spans="1:8" ht="15.75">
      <c r="A838" s="92">
        <v>39867</v>
      </c>
      <c r="B838" s="100">
        <v>1</v>
      </c>
      <c r="C838" s="101" t="s">
        <v>622</v>
      </c>
      <c r="D838" s="116" t="s">
        <v>67</v>
      </c>
      <c r="E838" s="116" t="s">
        <v>787</v>
      </c>
      <c r="F838" s="21">
        <v>49300</v>
      </c>
      <c r="G838" s="21">
        <f t="shared" si="43"/>
        <v>4930</v>
      </c>
      <c r="H838" s="22">
        <f t="shared" si="42"/>
        <v>410.8333333333333</v>
      </c>
    </row>
    <row r="839" spans="1:8" ht="15.75">
      <c r="A839" s="92">
        <v>39867</v>
      </c>
      <c r="B839" s="100">
        <v>1</v>
      </c>
      <c r="C839" s="101" t="s">
        <v>177</v>
      </c>
      <c r="D839" s="116" t="s">
        <v>788</v>
      </c>
      <c r="E839" s="116" t="s">
        <v>789</v>
      </c>
      <c r="F839" s="21">
        <v>28942</v>
      </c>
      <c r="G839" s="21">
        <f t="shared" si="43"/>
        <v>2894.2</v>
      </c>
      <c r="H839" s="22">
        <f t="shared" si="42"/>
        <v>241.1833333333333</v>
      </c>
    </row>
    <row r="840" spans="1:8" ht="15.75">
      <c r="A840" s="92">
        <v>39974</v>
      </c>
      <c r="B840" s="100">
        <v>1</v>
      </c>
      <c r="C840" s="101" t="s">
        <v>699</v>
      </c>
      <c r="D840" s="116" t="s">
        <v>613</v>
      </c>
      <c r="E840" s="116" t="s">
        <v>790</v>
      </c>
      <c r="F840" s="21">
        <v>37352</v>
      </c>
      <c r="G840" s="21">
        <f t="shared" si="43"/>
        <v>3735.2</v>
      </c>
      <c r="H840" s="22">
        <f t="shared" si="42"/>
        <v>311.26666666666665</v>
      </c>
    </row>
    <row r="841" spans="1:8" ht="15.75">
      <c r="A841" s="92">
        <v>39926</v>
      </c>
      <c r="B841" s="100">
        <v>1</v>
      </c>
      <c r="C841" s="101" t="s">
        <v>791</v>
      </c>
      <c r="D841" s="116" t="s">
        <v>67</v>
      </c>
      <c r="E841" s="116" t="s">
        <v>792</v>
      </c>
      <c r="F841" s="21">
        <v>28478</v>
      </c>
      <c r="G841" s="21">
        <f t="shared" si="43"/>
        <v>2847.8</v>
      </c>
      <c r="H841" s="22">
        <f t="shared" si="42"/>
        <v>237.3166666666667</v>
      </c>
    </row>
    <row r="842" spans="1:8" ht="15.75">
      <c r="A842" s="92">
        <v>40007</v>
      </c>
      <c r="B842" s="100">
        <v>1</v>
      </c>
      <c r="C842" s="101" t="s">
        <v>793</v>
      </c>
      <c r="D842" s="116" t="s">
        <v>794</v>
      </c>
      <c r="E842" s="7" t="s">
        <v>12</v>
      </c>
      <c r="F842" s="21">
        <v>8584</v>
      </c>
      <c r="G842" s="21">
        <f t="shared" si="43"/>
        <v>858.4</v>
      </c>
      <c r="H842" s="22">
        <f t="shared" si="42"/>
        <v>71.53333333333333</v>
      </c>
    </row>
    <row r="843" spans="1:8" ht="15.75">
      <c r="A843" s="92">
        <v>40120</v>
      </c>
      <c r="B843" s="100">
        <v>1</v>
      </c>
      <c r="C843" s="101" t="s">
        <v>795</v>
      </c>
      <c r="D843" s="116" t="s">
        <v>12</v>
      </c>
      <c r="E843" s="7" t="s">
        <v>12</v>
      </c>
      <c r="F843" s="21">
        <v>8120</v>
      </c>
      <c r="G843" s="21">
        <f t="shared" si="43"/>
        <v>812</v>
      </c>
      <c r="H843" s="22">
        <f t="shared" si="42"/>
        <v>67.66666666666667</v>
      </c>
    </row>
    <row r="844" spans="1:8" ht="15.75">
      <c r="A844" s="92"/>
      <c r="B844" s="100">
        <v>1</v>
      </c>
      <c r="C844" s="101" t="s">
        <v>796</v>
      </c>
      <c r="D844" s="116" t="s">
        <v>12</v>
      </c>
      <c r="E844" s="116" t="s">
        <v>12</v>
      </c>
      <c r="F844" s="21">
        <v>0</v>
      </c>
      <c r="G844" s="21">
        <f t="shared" si="43"/>
        <v>0</v>
      </c>
      <c r="H844" s="22">
        <f t="shared" si="42"/>
        <v>0</v>
      </c>
    </row>
    <row r="845" spans="1:8" ht="15.75">
      <c r="A845" s="92"/>
      <c r="B845" s="100">
        <v>1</v>
      </c>
      <c r="C845" s="101" t="s">
        <v>797</v>
      </c>
      <c r="D845" s="116"/>
      <c r="E845" s="7"/>
      <c r="F845" s="21">
        <v>0</v>
      </c>
      <c r="G845" s="21">
        <f t="shared" si="43"/>
        <v>0</v>
      </c>
      <c r="H845" s="22">
        <f t="shared" si="42"/>
        <v>0</v>
      </c>
    </row>
    <row r="846" spans="1:8" ht="15.75">
      <c r="A846" s="92"/>
      <c r="B846" s="100">
        <v>1</v>
      </c>
      <c r="C846" s="101" t="s">
        <v>798</v>
      </c>
      <c r="D846" s="116"/>
      <c r="E846" s="7"/>
      <c r="F846" s="21">
        <v>0</v>
      </c>
      <c r="G846" s="21">
        <f t="shared" si="43"/>
        <v>0</v>
      </c>
      <c r="H846" s="22">
        <f t="shared" si="42"/>
        <v>0</v>
      </c>
    </row>
    <row r="847" spans="1:8" ht="15.75">
      <c r="A847" s="92"/>
      <c r="B847" s="100">
        <v>2</v>
      </c>
      <c r="C847" s="101" t="s">
        <v>799</v>
      </c>
      <c r="D847" s="116" t="s">
        <v>12</v>
      </c>
      <c r="E847" s="7" t="s">
        <v>12</v>
      </c>
      <c r="F847" s="21">
        <v>0</v>
      </c>
      <c r="G847" s="21">
        <f t="shared" si="43"/>
        <v>0</v>
      </c>
      <c r="H847" s="22">
        <f t="shared" si="42"/>
        <v>0</v>
      </c>
    </row>
    <row r="848" spans="1:8" ht="15.75">
      <c r="A848" s="92"/>
      <c r="B848" s="100">
        <v>1</v>
      </c>
      <c r="C848" s="101" t="s">
        <v>800</v>
      </c>
      <c r="D848" s="116"/>
      <c r="E848" s="7"/>
      <c r="F848" s="21">
        <v>0</v>
      </c>
      <c r="G848" s="21">
        <f t="shared" si="43"/>
        <v>0</v>
      </c>
      <c r="H848" s="22">
        <f t="shared" si="42"/>
        <v>0</v>
      </c>
    </row>
    <row r="849" spans="1:8" ht="15.75">
      <c r="A849" s="92"/>
      <c r="B849" s="100">
        <v>1</v>
      </c>
      <c r="C849" s="101" t="s">
        <v>801</v>
      </c>
      <c r="D849" s="116"/>
      <c r="E849" s="7"/>
      <c r="F849" s="21">
        <v>0</v>
      </c>
      <c r="G849" s="21">
        <f t="shared" si="43"/>
        <v>0</v>
      </c>
      <c r="H849" s="22">
        <f t="shared" si="42"/>
        <v>0</v>
      </c>
    </row>
    <row r="850" spans="1:8" ht="15.75">
      <c r="A850" s="25"/>
      <c r="B850" s="116">
        <v>1</v>
      </c>
      <c r="C850" s="6" t="s">
        <v>802</v>
      </c>
      <c r="D850" s="116"/>
      <c r="E850" s="7"/>
      <c r="F850" s="21">
        <v>0</v>
      </c>
      <c r="G850" s="21">
        <f t="shared" si="43"/>
        <v>0</v>
      </c>
      <c r="H850" s="22">
        <f t="shared" si="42"/>
        <v>0</v>
      </c>
    </row>
    <row r="851" spans="1:8" ht="15">
      <c r="A851" s="25"/>
      <c r="B851" s="116">
        <v>1</v>
      </c>
      <c r="C851" s="7" t="s">
        <v>803</v>
      </c>
      <c r="D851" s="116"/>
      <c r="E851" s="7"/>
      <c r="F851" s="21">
        <v>0</v>
      </c>
      <c r="G851" s="21">
        <f t="shared" si="43"/>
        <v>0</v>
      </c>
      <c r="H851" s="22">
        <f t="shared" si="42"/>
        <v>0</v>
      </c>
    </row>
    <row r="852" spans="1:8" ht="15">
      <c r="A852" s="25"/>
      <c r="B852" s="116">
        <v>1</v>
      </c>
      <c r="C852" s="7" t="s">
        <v>418</v>
      </c>
      <c r="D852" s="116" t="s">
        <v>67</v>
      </c>
      <c r="E852" s="7"/>
      <c r="F852" s="21">
        <v>0</v>
      </c>
      <c r="G852" s="21">
        <f t="shared" si="43"/>
        <v>0</v>
      </c>
      <c r="H852" s="22">
        <f t="shared" si="42"/>
        <v>0</v>
      </c>
    </row>
    <row r="853" spans="1:8" ht="15">
      <c r="A853" s="25"/>
      <c r="B853" s="116">
        <v>1</v>
      </c>
      <c r="C853" s="7" t="s">
        <v>804</v>
      </c>
      <c r="D853" s="116" t="s">
        <v>636</v>
      </c>
      <c r="E853" s="7"/>
      <c r="F853" s="21">
        <v>0</v>
      </c>
      <c r="G853" s="21">
        <f t="shared" si="43"/>
        <v>0</v>
      </c>
      <c r="H853" s="22">
        <f t="shared" si="42"/>
        <v>0</v>
      </c>
    </row>
    <row r="854" spans="1:8" ht="15">
      <c r="A854" s="25"/>
      <c r="B854" s="116">
        <v>1</v>
      </c>
      <c r="C854" s="7" t="s">
        <v>418</v>
      </c>
      <c r="D854" s="116" t="s">
        <v>805</v>
      </c>
      <c r="E854" s="7"/>
      <c r="F854" s="21">
        <v>0</v>
      </c>
      <c r="G854" s="21">
        <f t="shared" si="43"/>
        <v>0</v>
      </c>
      <c r="H854" s="22">
        <f t="shared" si="42"/>
        <v>0</v>
      </c>
    </row>
    <row r="855" spans="1:8" ht="16.5" thickBot="1">
      <c r="A855" s="25"/>
      <c r="B855" s="116">
        <v>1</v>
      </c>
      <c r="C855" s="6" t="s">
        <v>806</v>
      </c>
      <c r="D855" s="116" t="s">
        <v>807</v>
      </c>
      <c r="E855" s="7" t="s">
        <v>685</v>
      </c>
      <c r="F855" s="51">
        <v>0</v>
      </c>
      <c r="G855" s="51">
        <f t="shared" si="43"/>
        <v>0</v>
      </c>
      <c r="H855" s="52">
        <f t="shared" si="42"/>
        <v>0</v>
      </c>
    </row>
    <row r="856" spans="1:8" ht="15.75">
      <c r="A856" s="25"/>
      <c r="B856" s="116"/>
      <c r="C856" s="6"/>
      <c r="D856" s="116"/>
      <c r="E856" s="7"/>
      <c r="F856" s="46"/>
      <c r="G856" s="46"/>
      <c r="H856" s="47"/>
    </row>
    <row r="857" spans="1:8" ht="18.75" thickBot="1">
      <c r="A857" s="81"/>
      <c r="B857" s="26"/>
      <c r="C857" s="66" t="s">
        <v>78</v>
      </c>
      <c r="D857" s="26"/>
      <c r="E857" s="26"/>
      <c r="F857" s="64">
        <f>SUM(F823:F856)</f>
        <v>168779.91999999998</v>
      </c>
      <c r="G857" s="64">
        <f>SUM(G823:G856)</f>
        <v>16877.992</v>
      </c>
      <c r="H857" s="65">
        <f>SUM(H823:H856)</f>
        <v>1406.4993333333332</v>
      </c>
    </row>
    <row r="858" spans="1:8" ht="16.5" thickBot="1" thickTop="1">
      <c r="A858" s="82"/>
      <c r="B858" s="10"/>
      <c r="C858" s="10"/>
      <c r="D858" s="10"/>
      <c r="E858" s="10"/>
      <c r="F858" s="67"/>
      <c r="G858" s="67"/>
      <c r="H858" s="68"/>
    </row>
    <row r="859" spans="6:8" ht="15">
      <c r="F859" s="256"/>
      <c r="G859" s="256"/>
      <c r="H859" s="256"/>
    </row>
    <row r="860" spans="6:8" ht="15">
      <c r="F860" s="256"/>
      <c r="G860" s="256"/>
      <c r="H860" s="256"/>
    </row>
    <row r="861" spans="6:8" ht="15">
      <c r="F861" s="256"/>
      <c r="G861" s="256"/>
      <c r="H861" s="256"/>
    </row>
    <row r="862" spans="1:8" ht="15.75">
      <c r="A862" s="58"/>
      <c r="B862" s="17" t="s">
        <v>809</v>
      </c>
      <c r="C862" s="17"/>
      <c r="D862" s="59"/>
      <c r="E862" s="61"/>
      <c r="F862" s="62"/>
      <c r="G862" s="56"/>
      <c r="H862" s="56"/>
    </row>
    <row r="863" spans="1:8" ht="16.5" thickBot="1">
      <c r="A863" s="58"/>
      <c r="B863" s="59"/>
      <c r="C863" s="60"/>
      <c r="D863" s="59"/>
      <c r="E863" s="61"/>
      <c r="F863" s="62"/>
      <c r="G863" s="56"/>
      <c r="H863" s="56"/>
    </row>
    <row r="864" spans="1:8" ht="15.75" thickBot="1">
      <c r="A864" s="12" t="s">
        <v>4</v>
      </c>
      <c r="B864" s="13" t="s">
        <v>5</v>
      </c>
      <c r="C864" s="13" t="s">
        <v>6</v>
      </c>
      <c r="D864" s="13" t="s">
        <v>7</v>
      </c>
      <c r="E864" s="13" t="s">
        <v>8</v>
      </c>
      <c r="F864" s="260" t="s">
        <v>9</v>
      </c>
      <c r="G864" s="260" t="s">
        <v>10</v>
      </c>
      <c r="H864" s="261" t="s">
        <v>11</v>
      </c>
    </row>
    <row r="865" spans="1:8" ht="15.75">
      <c r="A865" s="92">
        <v>34068</v>
      </c>
      <c r="B865" s="116">
        <v>2</v>
      </c>
      <c r="C865" s="130" t="s">
        <v>810</v>
      </c>
      <c r="D865" s="116"/>
      <c r="E865" s="7"/>
      <c r="F865" s="185">
        <v>1960</v>
      </c>
      <c r="G865" s="46">
        <f>F865/10</f>
        <v>196</v>
      </c>
      <c r="H865" s="47">
        <f aca="true" t="shared" si="44" ref="H865:H908">G865/12</f>
        <v>16.333333333333332</v>
      </c>
    </row>
    <row r="866" spans="1:8" ht="15.75">
      <c r="A866" s="92">
        <v>36011</v>
      </c>
      <c r="B866" s="116">
        <v>1</v>
      </c>
      <c r="C866" s="184" t="s">
        <v>383</v>
      </c>
      <c r="D866" s="116"/>
      <c r="E866" s="7"/>
      <c r="F866" s="46">
        <v>1975</v>
      </c>
      <c r="G866" s="21">
        <f>F866/10</f>
        <v>197.5</v>
      </c>
      <c r="H866" s="22">
        <f t="shared" si="44"/>
        <v>16.458333333333332</v>
      </c>
    </row>
    <row r="867" spans="1:8" ht="15.75">
      <c r="A867" s="92">
        <v>36377</v>
      </c>
      <c r="B867" s="116">
        <v>1</v>
      </c>
      <c r="C867" s="6" t="s">
        <v>811</v>
      </c>
      <c r="D867" s="116"/>
      <c r="E867" s="7"/>
      <c r="F867" s="46">
        <v>0</v>
      </c>
      <c r="G867" s="21">
        <f>F867/10</f>
        <v>0</v>
      </c>
      <c r="H867" s="22">
        <f t="shared" si="44"/>
        <v>0</v>
      </c>
    </row>
    <row r="868" spans="1:8" ht="15.75">
      <c r="A868" s="92"/>
      <c r="B868" s="116">
        <v>1</v>
      </c>
      <c r="C868" s="6" t="s">
        <v>212</v>
      </c>
      <c r="D868" s="116"/>
      <c r="E868" s="116"/>
      <c r="F868" s="46">
        <v>0</v>
      </c>
      <c r="G868" s="21">
        <f>F868/10</f>
        <v>0</v>
      </c>
      <c r="H868" s="22">
        <f t="shared" si="44"/>
        <v>0</v>
      </c>
    </row>
    <row r="869" spans="1:8" ht="15.75">
      <c r="A869" s="92"/>
      <c r="B869" s="116">
        <v>2</v>
      </c>
      <c r="C869" s="6" t="s">
        <v>812</v>
      </c>
      <c r="D869" s="116"/>
      <c r="E869" s="7"/>
      <c r="F869" s="46">
        <v>0</v>
      </c>
      <c r="G869" s="21">
        <f>F869/10</f>
        <v>0</v>
      </c>
      <c r="H869" s="22">
        <f t="shared" si="44"/>
        <v>0</v>
      </c>
    </row>
    <row r="870" spans="1:8" ht="15.75">
      <c r="A870" s="92">
        <v>39189</v>
      </c>
      <c r="B870" s="116">
        <v>1</v>
      </c>
      <c r="C870" s="6" t="s">
        <v>734</v>
      </c>
      <c r="D870" s="116"/>
      <c r="E870" s="7"/>
      <c r="F870" s="46">
        <v>6960</v>
      </c>
      <c r="G870" s="21">
        <f aca="true" t="shared" si="45" ref="G870:G908">F870/10</f>
        <v>696</v>
      </c>
      <c r="H870" s="22">
        <f t="shared" si="44"/>
        <v>58</v>
      </c>
    </row>
    <row r="871" spans="1:8" ht="15.75">
      <c r="A871" s="92"/>
      <c r="B871" s="116">
        <v>1</v>
      </c>
      <c r="C871" s="6" t="s">
        <v>813</v>
      </c>
      <c r="D871" s="116"/>
      <c r="E871" s="7"/>
      <c r="F871" s="46">
        <v>0</v>
      </c>
      <c r="G871" s="21">
        <f t="shared" si="45"/>
        <v>0</v>
      </c>
      <c r="H871" s="22">
        <f t="shared" si="44"/>
        <v>0</v>
      </c>
    </row>
    <row r="872" spans="1:8" ht="15.75">
      <c r="A872" s="92"/>
      <c r="B872" s="116"/>
      <c r="C872" s="6" t="s">
        <v>814</v>
      </c>
      <c r="D872" s="116"/>
      <c r="E872" s="7"/>
      <c r="F872" s="44" t="s">
        <v>824</v>
      </c>
      <c r="G872" s="21">
        <f t="shared" si="45"/>
        <v>320</v>
      </c>
      <c r="H872" s="22">
        <f t="shared" si="44"/>
        <v>26.666666666666668</v>
      </c>
    </row>
    <row r="873" spans="1:8" ht="15.75">
      <c r="A873" s="92"/>
      <c r="B873" s="116">
        <v>2</v>
      </c>
      <c r="C873" s="6" t="s">
        <v>815</v>
      </c>
      <c r="D873" s="116"/>
      <c r="E873" s="7"/>
      <c r="F873" s="46">
        <v>0</v>
      </c>
      <c r="G873" s="21">
        <f t="shared" si="45"/>
        <v>0</v>
      </c>
      <c r="H873" s="22">
        <f t="shared" si="44"/>
        <v>0</v>
      </c>
    </row>
    <row r="874" spans="1:8" ht="15.75">
      <c r="A874" s="92"/>
      <c r="B874" s="116"/>
      <c r="C874" s="6" t="s">
        <v>816</v>
      </c>
      <c r="D874" s="116"/>
      <c r="E874" s="7"/>
      <c r="F874" s="46">
        <v>0</v>
      </c>
      <c r="G874" s="21">
        <f t="shared" si="45"/>
        <v>0</v>
      </c>
      <c r="H874" s="22">
        <f t="shared" si="44"/>
        <v>0</v>
      </c>
    </row>
    <row r="875" spans="1:8" ht="15.75">
      <c r="A875" s="92"/>
      <c r="B875" s="116">
        <v>1</v>
      </c>
      <c r="C875" s="6" t="s">
        <v>817</v>
      </c>
      <c r="D875" s="116"/>
      <c r="E875" s="7"/>
      <c r="F875" s="46">
        <v>0</v>
      </c>
      <c r="G875" s="21">
        <f t="shared" si="45"/>
        <v>0</v>
      </c>
      <c r="H875" s="22">
        <f t="shared" si="44"/>
        <v>0</v>
      </c>
    </row>
    <row r="876" spans="1:8" ht="15.75">
      <c r="A876" s="92"/>
      <c r="B876" s="116"/>
      <c r="C876" s="6" t="s">
        <v>818</v>
      </c>
      <c r="D876" s="116"/>
      <c r="E876" s="7"/>
      <c r="F876" s="46">
        <v>0</v>
      </c>
      <c r="G876" s="21">
        <f t="shared" si="45"/>
        <v>0</v>
      </c>
      <c r="H876" s="22">
        <f t="shared" si="44"/>
        <v>0</v>
      </c>
    </row>
    <row r="877" spans="1:8" ht="15.75">
      <c r="A877" s="92"/>
      <c r="B877" s="116">
        <v>1</v>
      </c>
      <c r="C877" s="6" t="s">
        <v>819</v>
      </c>
      <c r="D877" s="116"/>
      <c r="E877" s="7"/>
      <c r="F877" s="44" t="s">
        <v>825</v>
      </c>
      <c r="G877" s="21">
        <f t="shared" si="45"/>
        <v>230</v>
      </c>
      <c r="H877" s="22">
        <f t="shared" si="44"/>
        <v>19.166666666666668</v>
      </c>
    </row>
    <row r="878" spans="1:8" ht="15.75">
      <c r="A878" s="92"/>
      <c r="B878" s="116">
        <v>1</v>
      </c>
      <c r="C878" s="6" t="s">
        <v>820</v>
      </c>
      <c r="D878" s="116"/>
      <c r="E878" s="7"/>
      <c r="F878" s="44" t="s">
        <v>826</v>
      </c>
      <c r="G878" s="21">
        <f t="shared" si="45"/>
        <v>195</v>
      </c>
      <c r="H878" s="22">
        <f t="shared" si="44"/>
        <v>16.25</v>
      </c>
    </row>
    <row r="879" spans="1:8" ht="15.75">
      <c r="A879" s="92"/>
      <c r="B879" s="116">
        <v>3</v>
      </c>
      <c r="C879" s="6" t="s">
        <v>821</v>
      </c>
      <c r="D879" s="116" t="s">
        <v>822</v>
      </c>
      <c r="E879" s="116" t="s">
        <v>823</v>
      </c>
      <c r="F879" s="46">
        <v>0</v>
      </c>
      <c r="G879" s="21">
        <f t="shared" si="45"/>
        <v>0</v>
      </c>
      <c r="H879" s="22">
        <f t="shared" si="44"/>
        <v>0</v>
      </c>
    </row>
    <row r="880" spans="1:8" ht="15.75">
      <c r="A880" s="92">
        <v>34669</v>
      </c>
      <c r="B880" s="116">
        <v>1</v>
      </c>
      <c r="C880" s="6" t="s">
        <v>33</v>
      </c>
      <c r="D880" s="116" t="s">
        <v>67</v>
      </c>
      <c r="E880" s="116" t="s">
        <v>827</v>
      </c>
      <c r="F880" s="46">
        <v>0</v>
      </c>
      <c r="G880" s="21">
        <f t="shared" si="45"/>
        <v>0</v>
      </c>
      <c r="H880" s="22">
        <f t="shared" si="44"/>
        <v>0</v>
      </c>
    </row>
    <row r="881" spans="1:8" ht="15.75">
      <c r="A881" s="92">
        <v>36619</v>
      </c>
      <c r="B881" s="116">
        <v>1</v>
      </c>
      <c r="C881" s="6" t="s">
        <v>828</v>
      </c>
      <c r="D881" s="116" t="s">
        <v>280</v>
      </c>
      <c r="E881" s="116" t="s">
        <v>829</v>
      </c>
      <c r="F881" s="46">
        <v>0</v>
      </c>
      <c r="G881" s="21">
        <f t="shared" si="45"/>
        <v>0</v>
      </c>
      <c r="H881" s="22">
        <f t="shared" si="44"/>
        <v>0</v>
      </c>
    </row>
    <row r="882" spans="1:8" ht="15.75">
      <c r="A882" s="92"/>
      <c r="B882" s="116">
        <v>1</v>
      </c>
      <c r="C882" s="6" t="s">
        <v>830</v>
      </c>
      <c r="D882" s="116"/>
      <c r="E882" s="7"/>
      <c r="F882" s="46">
        <v>0</v>
      </c>
      <c r="G882" s="21">
        <f t="shared" si="45"/>
        <v>0</v>
      </c>
      <c r="H882" s="22">
        <f t="shared" si="44"/>
        <v>0</v>
      </c>
    </row>
    <row r="883" spans="1:8" ht="15.75">
      <c r="A883" s="92"/>
      <c r="B883" s="116"/>
      <c r="C883" s="6" t="s">
        <v>831</v>
      </c>
      <c r="D883" s="116"/>
      <c r="E883" s="7"/>
      <c r="F883" s="46">
        <v>0</v>
      </c>
      <c r="G883" s="21">
        <f t="shared" si="45"/>
        <v>0</v>
      </c>
      <c r="H883" s="22">
        <f t="shared" si="44"/>
        <v>0</v>
      </c>
    </row>
    <row r="884" spans="1:8" ht="15.75">
      <c r="A884" s="92"/>
      <c r="B884" s="116">
        <v>1</v>
      </c>
      <c r="C884" s="6" t="s">
        <v>832</v>
      </c>
      <c r="D884" s="116"/>
      <c r="E884" s="7"/>
      <c r="F884" s="46">
        <v>0</v>
      </c>
      <c r="G884" s="21">
        <f t="shared" si="45"/>
        <v>0</v>
      </c>
      <c r="H884" s="22">
        <f t="shared" si="44"/>
        <v>0</v>
      </c>
    </row>
    <row r="885" spans="1:8" ht="15.75">
      <c r="A885" s="92"/>
      <c r="B885" s="116">
        <v>5</v>
      </c>
      <c r="C885" s="6" t="s">
        <v>833</v>
      </c>
      <c r="D885" s="116"/>
      <c r="E885" s="7"/>
      <c r="F885" s="46">
        <v>0</v>
      </c>
      <c r="G885" s="21">
        <f t="shared" si="45"/>
        <v>0</v>
      </c>
      <c r="H885" s="22">
        <f t="shared" si="44"/>
        <v>0</v>
      </c>
    </row>
    <row r="886" spans="1:8" ht="15.75">
      <c r="A886" s="92"/>
      <c r="B886" s="116"/>
      <c r="C886" s="6" t="s">
        <v>834</v>
      </c>
      <c r="D886" s="116"/>
      <c r="E886" s="7"/>
      <c r="F886" s="46">
        <v>0</v>
      </c>
      <c r="G886" s="21">
        <f t="shared" si="45"/>
        <v>0</v>
      </c>
      <c r="H886" s="22">
        <f t="shared" si="44"/>
        <v>0</v>
      </c>
    </row>
    <row r="887" spans="1:8" ht="15.75">
      <c r="A887" s="92"/>
      <c r="B887" s="116">
        <v>1</v>
      </c>
      <c r="C887" s="6" t="s">
        <v>835</v>
      </c>
      <c r="D887" s="116"/>
      <c r="E887" s="7"/>
      <c r="F887" s="46">
        <v>0</v>
      </c>
      <c r="G887" s="21">
        <f t="shared" si="45"/>
        <v>0</v>
      </c>
      <c r="H887" s="22">
        <f t="shared" si="44"/>
        <v>0</v>
      </c>
    </row>
    <row r="888" spans="1:8" ht="15.75">
      <c r="A888" s="92"/>
      <c r="B888" s="116"/>
      <c r="C888" s="6" t="s">
        <v>836</v>
      </c>
      <c r="D888" s="116" t="s">
        <v>358</v>
      </c>
      <c r="E888" s="116" t="s">
        <v>18</v>
      </c>
      <c r="F888" s="46">
        <v>0</v>
      </c>
      <c r="G888" s="21">
        <f t="shared" si="45"/>
        <v>0</v>
      </c>
      <c r="H888" s="22">
        <f t="shared" si="44"/>
        <v>0</v>
      </c>
    </row>
    <row r="889" spans="1:8" ht="15.75">
      <c r="A889" s="92">
        <v>39478</v>
      </c>
      <c r="B889" s="116">
        <v>1</v>
      </c>
      <c r="C889" s="6" t="s">
        <v>837</v>
      </c>
      <c r="D889" s="116"/>
      <c r="E889" s="7"/>
      <c r="F889" s="44">
        <v>7700</v>
      </c>
      <c r="G889" s="21">
        <f t="shared" si="45"/>
        <v>770</v>
      </c>
      <c r="H889" s="22">
        <f t="shared" si="44"/>
        <v>64.16666666666667</v>
      </c>
    </row>
    <row r="890" spans="1:8" ht="15.75">
      <c r="A890" s="92">
        <v>39498</v>
      </c>
      <c r="B890" s="116">
        <v>2</v>
      </c>
      <c r="C890" s="6" t="s">
        <v>838</v>
      </c>
      <c r="D890" s="116" t="s">
        <v>163</v>
      </c>
      <c r="E890" s="116" t="s">
        <v>839</v>
      </c>
      <c r="F890" s="44">
        <v>4433.52</v>
      </c>
      <c r="G890" s="21">
        <f t="shared" si="45"/>
        <v>443.35200000000003</v>
      </c>
      <c r="H890" s="22">
        <f t="shared" si="44"/>
        <v>36.946000000000005</v>
      </c>
    </row>
    <row r="891" spans="1:8" ht="15.75">
      <c r="A891" s="92">
        <v>39556</v>
      </c>
      <c r="B891" s="116">
        <v>1</v>
      </c>
      <c r="C891" s="6" t="s">
        <v>840</v>
      </c>
      <c r="D891" s="116" t="s">
        <v>67</v>
      </c>
      <c r="E891" s="116" t="s">
        <v>841</v>
      </c>
      <c r="F891" s="44">
        <v>46980</v>
      </c>
      <c r="G891" s="21">
        <f t="shared" si="45"/>
        <v>4698</v>
      </c>
      <c r="H891" s="22">
        <f t="shared" si="44"/>
        <v>391.5</v>
      </c>
    </row>
    <row r="892" spans="1:8" ht="15.75">
      <c r="A892" s="92">
        <v>39723</v>
      </c>
      <c r="B892" s="116">
        <v>1</v>
      </c>
      <c r="C892" s="6" t="s">
        <v>177</v>
      </c>
      <c r="D892" s="116" t="s">
        <v>842</v>
      </c>
      <c r="E892" s="116">
        <v>2015</v>
      </c>
      <c r="F892" s="21">
        <v>13542</v>
      </c>
      <c r="G892" s="21">
        <f t="shared" si="45"/>
        <v>1354.2</v>
      </c>
      <c r="H892" s="22">
        <f t="shared" si="44"/>
        <v>112.85000000000001</v>
      </c>
    </row>
    <row r="893" spans="1:8" ht="15.75">
      <c r="A893" s="92">
        <v>40016</v>
      </c>
      <c r="B893" s="116">
        <v>1</v>
      </c>
      <c r="C893" s="6" t="s">
        <v>843</v>
      </c>
      <c r="D893" s="116" t="s">
        <v>67</v>
      </c>
      <c r="E893" s="116" t="s">
        <v>844</v>
      </c>
      <c r="F893" s="44">
        <v>40484</v>
      </c>
      <c r="G893" s="21">
        <f t="shared" si="45"/>
        <v>4048.4</v>
      </c>
      <c r="H893" s="22">
        <f t="shared" si="44"/>
        <v>337.3666666666667</v>
      </c>
    </row>
    <row r="894" spans="1:8" ht="15.75">
      <c r="A894" s="92">
        <v>40016</v>
      </c>
      <c r="B894" s="116">
        <v>1</v>
      </c>
      <c r="C894" s="6" t="s">
        <v>699</v>
      </c>
      <c r="D894" s="116" t="s">
        <v>845</v>
      </c>
      <c r="E894" s="116" t="s">
        <v>846</v>
      </c>
      <c r="F894" s="44">
        <v>34684</v>
      </c>
      <c r="G894" s="21">
        <f t="shared" si="45"/>
        <v>3468.4</v>
      </c>
      <c r="H894" s="22">
        <f t="shared" si="44"/>
        <v>289.03333333333336</v>
      </c>
    </row>
    <row r="895" spans="1:8" ht="15.75">
      <c r="A895" s="92">
        <v>40052</v>
      </c>
      <c r="B895" s="116">
        <v>1</v>
      </c>
      <c r="C895" s="6" t="s">
        <v>847</v>
      </c>
      <c r="D895" s="116"/>
      <c r="E895" s="7"/>
      <c r="F895" s="44">
        <v>6008.8</v>
      </c>
      <c r="G895" s="21">
        <f t="shared" si="45"/>
        <v>600.88</v>
      </c>
      <c r="H895" s="22">
        <f t="shared" si="44"/>
        <v>50.07333333333333</v>
      </c>
    </row>
    <row r="896" spans="1:8" ht="15.75">
      <c r="A896" s="92"/>
      <c r="B896" s="116">
        <v>1</v>
      </c>
      <c r="C896" s="6" t="s">
        <v>848</v>
      </c>
      <c r="D896" s="116"/>
      <c r="E896" s="7"/>
      <c r="F896" s="44">
        <v>0</v>
      </c>
      <c r="G896" s="21">
        <f t="shared" si="45"/>
        <v>0</v>
      </c>
      <c r="H896" s="22">
        <f t="shared" si="44"/>
        <v>0</v>
      </c>
    </row>
    <row r="897" spans="1:8" ht="15.75">
      <c r="A897" s="92"/>
      <c r="B897" s="116">
        <v>1</v>
      </c>
      <c r="C897" s="6" t="s">
        <v>212</v>
      </c>
      <c r="D897" s="116"/>
      <c r="E897" s="7"/>
      <c r="F897" s="44">
        <v>0</v>
      </c>
      <c r="G897" s="21">
        <f t="shared" si="45"/>
        <v>0</v>
      </c>
      <c r="H897" s="22">
        <f t="shared" si="44"/>
        <v>0</v>
      </c>
    </row>
    <row r="898" spans="1:8" ht="15.75">
      <c r="A898" s="92">
        <v>39478</v>
      </c>
      <c r="B898" s="116">
        <v>1</v>
      </c>
      <c r="C898" s="6" t="s">
        <v>849</v>
      </c>
      <c r="D898" s="116"/>
      <c r="E898" s="7"/>
      <c r="F898" s="44">
        <v>8120</v>
      </c>
      <c r="G898" s="21">
        <f t="shared" si="45"/>
        <v>812</v>
      </c>
      <c r="H898" s="22">
        <f t="shared" si="44"/>
        <v>67.66666666666667</v>
      </c>
    </row>
    <row r="899" spans="1:8" ht="15.75">
      <c r="A899" s="92"/>
      <c r="B899" s="116">
        <v>1</v>
      </c>
      <c r="C899" s="6" t="s">
        <v>850</v>
      </c>
      <c r="D899" s="116"/>
      <c r="E899" s="7"/>
      <c r="F899" s="44">
        <v>0</v>
      </c>
      <c r="G899" s="21">
        <f t="shared" si="45"/>
        <v>0</v>
      </c>
      <c r="H899" s="22">
        <f t="shared" si="44"/>
        <v>0</v>
      </c>
    </row>
    <row r="900" spans="1:8" ht="15">
      <c r="A900" s="92"/>
      <c r="B900" s="116">
        <v>1</v>
      </c>
      <c r="C900" s="7" t="s">
        <v>851</v>
      </c>
      <c r="D900" s="116" t="s">
        <v>340</v>
      </c>
      <c r="E900" s="7"/>
      <c r="F900" s="44">
        <v>0</v>
      </c>
      <c r="G900" s="21">
        <f t="shared" si="45"/>
        <v>0</v>
      </c>
      <c r="H900" s="22">
        <f t="shared" si="44"/>
        <v>0</v>
      </c>
    </row>
    <row r="901" spans="1:8" ht="15">
      <c r="A901" s="92"/>
      <c r="B901" s="116">
        <v>1</v>
      </c>
      <c r="C901" s="7" t="s">
        <v>852</v>
      </c>
      <c r="D901" s="116" t="s">
        <v>853</v>
      </c>
      <c r="E901" s="116" t="s">
        <v>411</v>
      </c>
      <c r="F901" s="44">
        <v>0</v>
      </c>
      <c r="G901" s="21">
        <f t="shared" si="45"/>
        <v>0</v>
      </c>
      <c r="H901" s="22">
        <f t="shared" si="44"/>
        <v>0</v>
      </c>
    </row>
    <row r="902" spans="1:8" ht="15">
      <c r="A902" s="92"/>
      <c r="B902" s="116">
        <v>2</v>
      </c>
      <c r="C902" s="7" t="s">
        <v>854</v>
      </c>
      <c r="D902" s="116" t="s">
        <v>855</v>
      </c>
      <c r="E902" s="7"/>
      <c r="F902" s="44">
        <v>0</v>
      </c>
      <c r="G902" s="21">
        <f t="shared" si="45"/>
        <v>0</v>
      </c>
      <c r="H902" s="22">
        <f t="shared" si="44"/>
        <v>0</v>
      </c>
    </row>
    <row r="903" spans="1:8" ht="15">
      <c r="A903" s="92"/>
      <c r="B903" s="116">
        <v>1</v>
      </c>
      <c r="C903" s="7" t="s">
        <v>856</v>
      </c>
      <c r="D903" s="116" t="s">
        <v>857</v>
      </c>
      <c r="E903" s="7"/>
      <c r="F903" s="44">
        <v>0</v>
      </c>
      <c r="G903" s="21">
        <f t="shared" si="45"/>
        <v>0</v>
      </c>
      <c r="H903" s="22">
        <f t="shared" si="44"/>
        <v>0</v>
      </c>
    </row>
    <row r="904" spans="1:8" ht="15">
      <c r="A904" s="25"/>
      <c r="B904" s="116">
        <v>1</v>
      </c>
      <c r="C904" s="7" t="s">
        <v>858</v>
      </c>
      <c r="D904" s="116" t="s">
        <v>715</v>
      </c>
      <c r="E904" s="7"/>
      <c r="F904" s="44">
        <v>0</v>
      </c>
      <c r="G904" s="21">
        <f t="shared" si="45"/>
        <v>0</v>
      </c>
      <c r="H904" s="22">
        <f t="shared" si="44"/>
        <v>0</v>
      </c>
    </row>
    <row r="905" spans="1:8" ht="15">
      <c r="A905" s="25"/>
      <c r="B905" s="116">
        <v>1</v>
      </c>
      <c r="C905" s="7" t="s">
        <v>859</v>
      </c>
      <c r="D905" s="116"/>
      <c r="E905" s="7"/>
      <c r="F905" s="44">
        <v>0</v>
      </c>
      <c r="G905" s="21">
        <f t="shared" si="45"/>
        <v>0</v>
      </c>
      <c r="H905" s="22">
        <f t="shared" si="44"/>
        <v>0</v>
      </c>
    </row>
    <row r="906" spans="1:8" ht="15">
      <c r="A906" s="25"/>
      <c r="B906" s="116">
        <v>1</v>
      </c>
      <c r="C906" s="7" t="s">
        <v>860</v>
      </c>
      <c r="D906" s="116"/>
      <c r="E906" s="7"/>
      <c r="F906" s="44">
        <v>0</v>
      </c>
      <c r="G906" s="21">
        <f t="shared" si="45"/>
        <v>0</v>
      </c>
      <c r="H906" s="22">
        <f t="shared" si="44"/>
        <v>0</v>
      </c>
    </row>
    <row r="907" spans="1:8" ht="15">
      <c r="A907" s="25"/>
      <c r="B907" s="116">
        <v>1</v>
      </c>
      <c r="C907" s="7" t="s">
        <v>861</v>
      </c>
      <c r="D907" s="116"/>
      <c r="E907" s="7"/>
      <c r="F907" s="44">
        <v>0</v>
      </c>
      <c r="G907" s="21">
        <f t="shared" si="45"/>
        <v>0</v>
      </c>
      <c r="H907" s="22">
        <f t="shared" si="44"/>
        <v>0</v>
      </c>
    </row>
    <row r="908" spans="1:8" ht="15.75" thickBot="1">
      <c r="A908" s="25"/>
      <c r="B908" s="116">
        <v>1</v>
      </c>
      <c r="C908" s="71" t="s">
        <v>862</v>
      </c>
      <c r="D908" s="116"/>
      <c r="E908" s="7"/>
      <c r="F908" s="95">
        <v>0</v>
      </c>
      <c r="G908" s="51">
        <f t="shared" si="45"/>
        <v>0</v>
      </c>
      <c r="H908" s="52">
        <f t="shared" si="44"/>
        <v>0</v>
      </c>
    </row>
    <row r="909" spans="1:8" ht="15">
      <c r="A909" s="25"/>
      <c r="B909" s="116"/>
      <c r="C909" s="7"/>
      <c r="D909" s="116"/>
      <c r="E909" s="7"/>
      <c r="F909" s="46"/>
      <c r="G909" s="46"/>
      <c r="H909" s="47"/>
    </row>
    <row r="910" spans="1:8" ht="18.75" thickBot="1">
      <c r="A910" s="81"/>
      <c r="B910" s="26"/>
      <c r="C910" s="66" t="s">
        <v>78</v>
      </c>
      <c r="D910" s="26"/>
      <c r="E910" s="26"/>
      <c r="F910" s="64">
        <f>SUM(F865:F909)</f>
        <v>172847.32</v>
      </c>
      <c r="G910" s="64">
        <f>SUM(G865:G909)</f>
        <v>18029.732</v>
      </c>
      <c r="H910" s="65">
        <f>SUM(H865:H909)</f>
        <v>1502.4776666666667</v>
      </c>
    </row>
    <row r="911" spans="1:8" ht="16.5" thickBot="1" thickTop="1">
      <c r="A911" s="82"/>
      <c r="B911" s="10"/>
      <c r="C911" s="10"/>
      <c r="D911" s="10"/>
      <c r="E911" s="10"/>
      <c r="F911" s="67"/>
      <c r="G911" s="67"/>
      <c r="H911" s="68"/>
    </row>
    <row r="912" spans="6:8" ht="15">
      <c r="F912" s="256"/>
      <c r="G912" s="256"/>
      <c r="H912" s="256"/>
    </row>
    <row r="913" spans="6:8" ht="15">
      <c r="F913" s="256"/>
      <c r="G913" s="256"/>
      <c r="H913" s="256"/>
    </row>
    <row r="914" spans="6:8" ht="15">
      <c r="F914" s="256"/>
      <c r="G914" s="256"/>
      <c r="H914" s="256"/>
    </row>
    <row r="915" spans="1:8" ht="15.75">
      <c r="A915" s="58"/>
      <c r="B915" s="17" t="s">
        <v>880</v>
      </c>
      <c r="C915" s="17"/>
      <c r="D915" s="59"/>
      <c r="E915" s="61"/>
      <c r="F915" s="62"/>
      <c r="G915" s="56"/>
      <c r="H915" s="56"/>
    </row>
    <row r="916" spans="1:8" ht="16.5" thickBot="1">
      <c r="A916" s="58"/>
      <c r="B916" s="59"/>
      <c r="C916" s="60"/>
      <c r="D916" s="59"/>
      <c r="E916" s="61"/>
      <c r="F916" s="62"/>
      <c r="G916" s="56"/>
      <c r="H916" s="56"/>
    </row>
    <row r="917" spans="1:8" ht="15.75" thickBot="1">
      <c r="A917" s="12" t="s">
        <v>4</v>
      </c>
      <c r="B917" s="13" t="s">
        <v>5</v>
      </c>
      <c r="C917" s="13" t="s">
        <v>6</v>
      </c>
      <c r="D917" s="13" t="s">
        <v>7</v>
      </c>
      <c r="E917" s="13" t="s">
        <v>8</v>
      </c>
      <c r="F917" s="260" t="s">
        <v>9</v>
      </c>
      <c r="G917" s="260" t="s">
        <v>10</v>
      </c>
      <c r="H917" s="261" t="s">
        <v>11</v>
      </c>
    </row>
    <row r="918" spans="1:8" ht="15.75">
      <c r="A918" s="27"/>
      <c r="B918" s="116">
        <v>5</v>
      </c>
      <c r="C918" s="6" t="s">
        <v>863</v>
      </c>
      <c r="D918" s="7"/>
      <c r="E918" s="7"/>
      <c r="F918" s="21">
        <v>8765</v>
      </c>
      <c r="G918" s="46">
        <f>F918/10</f>
        <v>876.5</v>
      </c>
      <c r="H918" s="47">
        <f aca="true" t="shared" si="46" ref="H918:H932">G918/12</f>
        <v>73.04166666666667</v>
      </c>
    </row>
    <row r="919" spans="1:8" ht="15.75">
      <c r="A919" s="84"/>
      <c r="B919" s="116">
        <v>1</v>
      </c>
      <c r="C919" s="6" t="s">
        <v>864</v>
      </c>
      <c r="D919" s="7"/>
      <c r="E919" s="7"/>
      <c r="F919" s="21">
        <v>1970</v>
      </c>
      <c r="G919" s="21">
        <f>F919/10</f>
        <v>197</v>
      </c>
      <c r="H919" s="22">
        <f t="shared" si="46"/>
        <v>16.416666666666668</v>
      </c>
    </row>
    <row r="920" spans="1:8" ht="15.75">
      <c r="A920" s="84"/>
      <c r="B920" s="116">
        <v>1</v>
      </c>
      <c r="C920" s="6" t="s">
        <v>865</v>
      </c>
      <c r="D920" s="116" t="s">
        <v>866</v>
      </c>
      <c r="E920" s="116" t="s">
        <v>867</v>
      </c>
      <c r="F920" s="21">
        <v>8900</v>
      </c>
      <c r="G920" s="21">
        <f>F920/10</f>
        <v>890</v>
      </c>
      <c r="H920" s="22">
        <f t="shared" si="46"/>
        <v>74.16666666666667</v>
      </c>
    </row>
    <row r="921" spans="1:8" ht="15.75">
      <c r="A921" s="84">
        <v>39160</v>
      </c>
      <c r="B921" s="116">
        <v>2</v>
      </c>
      <c r="C921" s="6" t="s">
        <v>868</v>
      </c>
      <c r="D921" s="7"/>
      <c r="E921" s="7"/>
      <c r="F921" s="21">
        <v>3200</v>
      </c>
      <c r="G921" s="21">
        <f>F921/10</f>
        <v>320</v>
      </c>
      <c r="H921" s="22">
        <f t="shared" si="46"/>
        <v>26.666666666666668</v>
      </c>
    </row>
    <row r="922" spans="1:8" ht="15.75">
      <c r="A922" s="84"/>
      <c r="B922" s="116">
        <v>1</v>
      </c>
      <c r="C922" s="6" t="s">
        <v>869</v>
      </c>
      <c r="D922" s="116" t="s">
        <v>870</v>
      </c>
      <c r="E922" s="116" t="s">
        <v>871</v>
      </c>
      <c r="F922" s="21">
        <v>4500</v>
      </c>
      <c r="G922" s="21">
        <f>F922/10</f>
        <v>450</v>
      </c>
      <c r="H922" s="22">
        <f t="shared" si="46"/>
        <v>37.5</v>
      </c>
    </row>
    <row r="923" spans="1:8" ht="15.75">
      <c r="A923" s="84"/>
      <c r="B923" s="116">
        <v>1</v>
      </c>
      <c r="C923" s="6" t="s">
        <v>872</v>
      </c>
      <c r="D923" s="16" t="s">
        <v>873</v>
      </c>
      <c r="E923" s="18" t="s">
        <v>874</v>
      </c>
      <c r="F923" s="21">
        <v>0</v>
      </c>
      <c r="G923" s="21">
        <f aca="true" t="shared" si="47" ref="G923:G932">F923/10</f>
        <v>0</v>
      </c>
      <c r="H923" s="22">
        <f t="shared" si="46"/>
        <v>0</v>
      </c>
    </row>
    <row r="924" spans="1:8" ht="15.75">
      <c r="A924" s="84"/>
      <c r="B924" s="116"/>
      <c r="C924" s="6" t="s">
        <v>875</v>
      </c>
      <c r="D924" s="116"/>
      <c r="E924" s="7"/>
      <c r="F924" s="21">
        <v>0</v>
      </c>
      <c r="G924" s="21">
        <f t="shared" si="47"/>
        <v>0</v>
      </c>
      <c r="H924" s="22">
        <f t="shared" si="46"/>
        <v>0</v>
      </c>
    </row>
    <row r="925" spans="1:8" ht="15.75">
      <c r="A925" s="84"/>
      <c r="B925" s="116"/>
      <c r="C925" s="6" t="s">
        <v>876</v>
      </c>
      <c r="D925" s="116"/>
      <c r="E925" s="7"/>
      <c r="F925" s="21">
        <v>0</v>
      </c>
      <c r="G925" s="21">
        <f t="shared" si="47"/>
        <v>0</v>
      </c>
      <c r="H925" s="22">
        <f t="shared" si="46"/>
        <v>0</v>
      </c>
    </row>
    <row r="926" spans="1:8" ht="15.75">
      <c r="A926" s="127"/>
      <c r="B926" s="116"/>
      <c r="C926" s="6" t="s">
        <v>877</v>
      </c>
      <c r="D926" s="116"/>
      <c r="E926" s="7"/>
      <c r="F926" s="21">
        <v>0</v>
      </c>
      <c r="G926" s="21">
        <f t="shared" si="47"/>
        <v>0</v>
      </c>
      <c r="H926" s="22">
        <f t="shared" si="46"/>
        <v>0</v>
      </c>
    </row>
    <row r="927" spans="1:8" ht="15.75">
      <c r="A927" s="84"/>
      <c r="B927" s="116">
        <v>3</v>
      </c>
      <c r="C927" s="6" t="s">
        <v>878</v>
      </c>
      <c r="D927" s="18"/>
      <c r="E927" s="7"/>
      <c r="F927" s="21">
        <v>0</v>
      </c>
      <c r="G927" s="21">
        <f t="shared" si="47"/>
        <v>0</v>
      </c>
      <c r="H927" s="22">
        <f t="shared" si="46"/>
        <v>0</v>
      </c>
    </row>
    <row r="928" spans="1:8" ht="15.75">
      <c r="A928" s="84"/>
      <c r="B928" s="116">
        <v>3</v>
      </c>
      <c r="C928" s="6" t="s">
        <v>879</v>
      </c>
      <c r="D928" s="18"/>
      <c r="E928" s="7"/>
      <c r="F928" s="21">
        <v>0</v>
      </c>
      <c r="G928" s="21">
        <f t="shared" si="47"/>
        <v>0</v>
      </c>
      <c r="H928" s="22">
        <f t="shared" si="46"/>
        <v>0</v>
      </c>
    </row>
    <row r="929" spans="1:8" ht="15.75">
      <c r="A929" s="84"/>
      <c r="B929" s="116">
        <v>1</v>
      </c>
      <c r="C929" s="130" t="s">
        <v>541</v>
      </c>
      <c r="D929" s="116" t="s">
        <v>881</v>
      </c>
      <c r="E929" s="116" t="s">
        <v>882</v>
      </c>
      <c r="F929" s="21">
        <v>0</v>
      </c>
      <c r="G929" s="21">
        <f t="shared" si="47"/>
        <v>0</v>
      </c>
      <c r="H929" s="22">
        <f t="shared" si="46"/>
        <v>0</v>
      </c>
    </row>
    <row r="930" spans="1:8" ht="15.75">
      <c r="A930" s="84"/>
      <c r="B930" s="116">
        <v>1</v>
      </c>
      <c r="C930" s="6" t="s">
        <v>883</v>
      </c>
      <c r="D930" s="116" t="s">
        <v>881</v>
      </c>
      <c r="E930" s="116" t="s">
        <v>884</v>
      </c>
      <c r="F930" s="21">
        <v>0</v>
      </c>
      <c r="G930" s="21">
        <f t="shared" si="47"/>
        <v>0</v>
      </c>
      <c r="H930" s="22">
        <f t="shared" si="46"/>
        <v>0</v>
      </c>
    </row>
    <row r="931" spans="1:8" ht="15.75">
      <c r="A931" s="84">
        <v>37904</v>
      </c>
      <c r="B931" s="116">
        <v>1</v>
      </c>
      <c r="C931" s="6" t="s">
        <v>40</v>
      </c>
      <c r="D931" s="116" t="s">
        <v>885</v>
      </c>
      <c r="E931" s="116" t="s">
        <v>886</v>
      </c>
      <c r="F931" s="21">
        <v>0</v>
      </c>
      <c r="G931" s="21">
        <f t="shared" si="47"/>
        <v>0</v>
      </c>
      <c r="H931" s="22">
        <f t="shared" si="46"/>
        <v>0</v>
      </c>
    </row>
    <row r="932" spans="1:8" ht="16.5" thickBot="1">
      <c r="A932" s="84">
        <v>37904</v>
      </c>
      <c r="B932" s="116">
        <v>1</v>
      </c>
      <c r="C932" s="6" t="s">
        <v>89</v>
      </c>
      <c r="D932" s="116" t="s">
        <v>434</v>
      </c>
      <c r="E932" s="116">
        <v>5500</v>
      </c>
      <c r="F932" s="51">
        <v>0</v>
      </c>
      <c r="G932" s="51">
        <f t="shared" si="47"/>
        <v>0</v>
      </c>
      <c r="H932" s="52">
        <f t="shared" si="46"/>
        <v>0</v>
      </c>
    </row>
    <row r="933" spans="1:8" ht="15.75">
      <c r="A933" s="84"/>
      <c r="B933" s="116"/>
      <c r="C933" s="6"/>
      <c r="D933" s="116"/>
      <c r="E933" s="7"/>
      <c r="F933" s="171"/>
      <c r="G933" s="46"/>
      <c r="H933" s="47"/>
    </row>
    <row r="934" spans="1:8" ht="18.75" thickBot="1">
      <c r="A934" s="84"/>
      <c r="B934" s="26"/>
      <c r="C934" s="66" t="s">
        <v>78</v>
      </c>
      <c r="D934" s="26"/>
      <c r="E934" s="26"/>
      <c r="F934" s="186">
        <f>SUM(F918:F933)</f>
        <v>27335</v>
      </c>
      <c r="G934" s="186">
        <f>SUM(G918:G933)</f>
        <v>2733.5</v>
      </c>
      <c r="H934" s="187">
        <f>SUM(H918:H933)</f>
        <v>227.79166666666666</v>
      </c>
    </row>
    <row r="935" spans="1:8" ht="16.5" thickBot="1" thickTop="1">
      <c r="A935" s="82"/>
      <c r="B935" s="10"/>
      <c r="C935" s="10"/>
      <c r="D935" s="10"/>
      <c r="E935" s="10"/>
      <c r="F935" s="67"/>
      <c r="G935" s="67"/>
      <c r="H935" s="68"/>
    </row>
    <row r="936" spans="6:8" ht="15">
      <c r="F936" s="256"/>
      <c r="G936" s="256"/>
      <c r="H936" s="256"/>
    </row>
    <row r="937" spans="6:8" ht="15">
      <c r="F937" s="256"/>
      <c r="G937" s="256"/>
      <c r="H937" s="256"/>
    </row>
    <row r="938" spans="6:8" ht="15">
      <c r="F938" s="256"/>
      <c r="G938" s="256"/>
      <c r="H938" s="256"/>
    </row>
    <row r="939" spans="1:8" ht="15.75">
      <c r="A939" s="58"/>
      <c r="B939" s="17" t="s">
        <v>898</v>
      </c>
      <c r="C939" s="17"/>
      <c r="D939" s="59"/>
      <c r="E939" s="61"/>
      <c r="F939" s="62"/>
      <c r="G939" s="56"/>
      <c r="H939" s="56"/>
    </row>
    <row r="940" spans="1:8" ht="16.5" thickBot="1">
      <c r="A940" s="58"/>
      <c r="B940" s="59"/>
      <c r="C940" s="60"/>
      <c r="D940" s="59"/>
      <c r="E940" s="61"/>
      <c r="F940" s="62"/>
      <c r="G940" s="56"/>
      <c r="H940" s="56"/>
    </row>
    <row r="941" spans="1:8" ht="15.75" thickBot="1">
      <c r="A941" s="12" t="s">
        <v>4</v>
      </c>
      <c r="B941" s="13" t="s">
        <v>5</v>
      </c>
      <c r="C941" s="13" t="s">
        <v>6</v>
      </c>
      <c r="D941" s="13" t="s">
        <v>7</v>
      </c>
      <c r="E941" s="13" t="s">
        <v>8</v>
      </c>
      <c r="F941" s="260" t="s">
        <v>9</v>
      </c>
      <c r="G941" s="260" t="s">
        <v>10</v>
      </c>
      <c r="H941" s="261" t="s">
        <v>11</v>
      </c>
    </row>
    <row r="942" spans="1:8" ht="15.75">
      <c r="A942" s="92"/>
      <c r="B942" s="25">
        <v>1</v>
      </c>
      <c r="C942" s="6" t="s">
        <v>887</v>
      </c>
      <c r="D942" s="25" t="s">
        <v>18</v>
      </c>
      <c r="E942" s="25"/>
      <c r="F942" s="21">
        <v>0</v>
      </c>
      <c r="G942" s="46">
        <f aca="true" t="shared" si="48" ref="G942:G952">F942/10</f>
        <v>0</v>
      </c>
      <c r="H942" s="47">
        <f aca="true" t="shared" si="49" ref="H942:H953">G942/12</f>
        <v>0</v>
      </c>
    </row>
    <row r="943" spans="1:8" ht="15.75">
      <c r="A943" s="92"/>
      <c r="B943" s="25">
        <v>2</v>
      </c>
      <c r="C943" s="6" t="s">
        <v>888</v>
      </c>
      <c r="D943" s="25"/>
      <c r="E943" s="25"/>
      <c r="F943" s="21">
        <v>0</v>
      </c>
      <c r="G943" s="21">
        <f t="shared" si="48"/>
        <v>0</v>
      </c>
      <c r="H943" s="22">
        <f t="shared" si="49"/>
        <v>0</v>
      </c>
    </row>
    <row r="944" spans="1:8" ht="15.75">
      <c r="A944" s="92"/>
      <c r="B944" s="25"/>
      <c r="C944" s="6" t="s">
        <v>889</v>
      </c>
      <c r="D944" s="25"/>
      <c r="E944" s="25"/>
      <c r="F944" s="21">
        <v>0</v>
      </c>
      <c r="G944" s="21">
        <f t="shared" si="48"/>
        <v>0</v>
      </c>
      <c r="H944" s="22">
        <f t="shared" si="49"/>
        <v>0</v>
      </c>
    </row>
    <row r="945" spans="1:8" ht="15.75">
      <c r="A945" s="92">
        <v>39457</v>
      </c>
      <c r="B945" s="25">
        <v>1</v>
      </c>
      <c r="C945" s="6" t="s">
        <v>890</v>
      </c>
      <c r="D945" s="25" t="s">
        <v>21</v>
      </c>
      <c r="E945" s="25"/>
      <c r="F945" s="21">
        <v>4814</v>
      </c>
      <c r="G945" s="21">
        <f t="shared" si="48"/>
        <v>481.4</v>
      </c>
      <c r="H945" s="22">
        <f t="shared" si="49"/>
        <v>40.11666666666667</v>
      </c>
    </row>
    <row r="946" spans="1:8" ht="15.75">
      <c r="A946" s="92"/>
      <c r="B946" s="25">
        <v>1</v>
      </c>
      <c r="C946" s="115" t="s">
        <v>891</v>
      </c>
      <c r="D946" s="25"/>
      <c r="E946" s="25"/>
      <c r="F946" s="21">
        <v>0</v>
      </c>
      <c r="G946" s="21">
        <f t="shared" si="48"/>
        <v>0</v>
      </c>
      <c r="H946" s="22">
        <f t="shared" si="49"/>
        <v>0</v>
      </c>
    </row>
    <row r="947" spans="1:8" ht="15.75">
      <c r="A947" s="92"/>
      <c r="B947" s="25">
        <v>1</v>
      </c>
      <c r="C947" s="6" t="s">
        <v>194</v>
      </c>
      <c r="D947" s="25" t="s">
        <v>13</v>
      </c>
      <c r="E947" s="25" t="s">
        <v>892</v>
      </c>
      <c r="F947" s="21">
        <v>0</v>
      </c>
      <c r="G947" s="21">
        <f t="shared" si="48"/>
        <v>0</v>
      </c>
      <c r="H947" s="22">
        <f t="shared" si="49"/>
        <v>0</v>
      </c>
    </row>
    <row r="948" spans="1:8" ht="15.75">
      <c r="A948" s="92">
        <v>40311</v>
      </c>
      <c r="B948" s="116">
        <v>1</v>
      </c>
      <c r="C948" s="6" t="s">
        <v>893</v>
      </c>
      <c r="D948" s="116"/>
      <c r="E948" s="7"/>
      <c r="F948" s="23">
        <v>1450</v>
      </c>
      <c r="G948" s="21">
        <f t="shared" si="48"/>
        <v>145</v>
      </c>
      <c r="H948" s="22">
        <f t="shared" si="49"/>
        <v>12.083333333333334</v>
      </c>
    </row>
    <row r="949" spans="1:8" ht="15.75">
      <c r="A949" s="250"/>
      <c r="B949" s="137">
        <v>1</v>
      </c>
      <c r="C949" s="189" t="s">
        <v>304</v>
      </c>
      <c r="D949" s="116" t="s">
        <v>67</v>
      </c>
      <c r="E949" s="7"/>
      <c r="F949" s="21">
        <v>0</v>
      </c>
      <c r="G949" s="21">
        <f t="shared" si="48"/>
        <v>0</v>
      </c>
      <c r="H949" s="22">
        <f t="shared" si="49"/>
        <v>0</v>
      </c>
    </row>
    <row r="950" spans="1:8" ht="15.75">
      <c r="A950" s="250"/>
      <c r="B950" s="137">
        <v>1</v>
      </c>
      <c r="C950" s="189" t="s">
        <v>89</v>
      </c>
      <c r="D950" s="116" t="s">
        <v>67</v>
      </c>
      <c r="E950" s="116" t="s">
        <v>894</v>
      </c>
      <c r="F950" s="21">
        <v>0</v>
      </c>
      <c r="G950" s="21">
        <f t="shared" si="48"/>
        <v>0</v>
      </c>
      <c r="H950" s="22">
        <f t="shared" si="49"/>
        <v>0</v>
      </c>
    </row>
    <row r="951" spans="1:8" ht="15.75">
      <c r="A951" s="250">
        <v>40739</v>
      </c>
      <c r="B951" s="137">
        <v>2</v>
      </c>
      <c r="C951" s="189" t="s">
        <v>895</v>
      </c>
      <c r="D951" s="116" t="s">
        <v>227</v>
      </c>
      <c r="E951" s="7"/>
      <c r="F951" s="23">
        <v>4200</v>
      </c>
      <c r="G951" s="21">
        <f t="shared" si="48"/>
        <v>420</v>
      </c>
      <c r="H951" s="22">
        <f t="shared" si="49"/>
        <v>35</v>
      </c>
    </row>
    <row r="952" spans="1:8" ht="15.75">
      <c r="A952" s="92">
        <v>40170</v>
      </c>
      <c r="B952" s="25">
        <v>1</v>
      </c>
      <c r="C952" s="6" t="s">
        <v>35</v>
      </c>
      <c r="D952" s="25" t="s">
        <v>249</v>
      </c>
      <c r="E952" s="25" t="s">
        <v>896</v>
      </c>
      <c r="F952" s="44">
        <v>10962</v>
      </c>
      <c r="G952" s="21">
        <f t="shared" si="48"/>
        <v>1096.2</v>
      </c>
      <c r="H952" s="22">
        <f t="shared" si="49"/>
        <v>91.35000000000001</v>
      </c>
    </row>
    <row r="953" spans="1:8" ht="16.5" thickBot="1">
      <c r="A953" s="250"/>
      <c r="B953" s="137">
        <v>1</v>
      </c>
      <c r="C953" s="189" t="s">
        <v>897</v>
      </c>
      <c r="D953" s="116"/>
      <c r="E953" s="7"/>
      <c r="F953" s="51">
        <v>0</v>
      </c>
      <c r="G953" s="51">
        <f>F953/10</f>
        <v>0</v>
      </c>
      <c r="H953" s="52">
        <f t="shared" si="49"/>
        <v>0</v>
      </c>
    </row>
    <row r="954" spans="1:8" ht="15">
      <c r="A954" s="92"/>
      <c r="B954" s="116"/>
      <c r="C954" s="7"/>
      <c r="D954" s="116"/>
      <c r="E954" s="7"/>
      <c r="F954" s="45"/>
      <c r="G954" s="46"/>
      <c r="H954" s="47"/>
    </row>
    <row r="955" spans="1:8" ht="18.75" thickBot="1">
      <c r="A955" s="84"/>
      <c r="B955" s="26"/>
      <c r="C955" s="66" t="s">
        <v>78</v>
      </c>
      <c r="D955" s="26"/>
      <c r="E955" s="26"/>
      <c r="F955" s="64">
        <f>SUM(F942:F954)</f>
        <v>21426</v>
      </c>
      <c r="G955" s="64">
        <f>SUM(G942:G954)</f>
        <v>2142.6000000000004</v>
      </c>
      <c r="H955" s="65">
        <f>SUM(H942:H954)</f>
        <v>178.55</v>
      </c>
    </row>
    <row r="956" spans="1:8" ht="16.5" thickBot="1" thickTop="1">
      <c r="A956" s="82"/>
      <c r="B956" s="10"/>
      <c r="C956" s="10"/>
      <c r="D956" s="10"/>
      <c r="E956" s="10"/>
      <c r="F956" s="67"/>
      <c r="G956" s="67"/>
      <c r="H956" s="68"/>
    </row>
    <row r="957" spans="6:8" ht="15">
      <c r="F957" s="256"/>
      <c r="G957" s="256"/>
      <c r="H957" s="256"/>
    </row>
    <row r="958" spans="6:8" ht="15">
      <c r="F958" s="256"/>
      <c r="G958" s="256"/>
      <c r="H958" s="256"/>
    </row>
    <row r="959" spans="6:8" ht="15">
      <c r="F959" s="256"/>
      <c r="G959" s="256"/>
      <c r="H959" s="256"/>
    </row>
    <row r="960" spans="1:8" ht="15.75">
      <c r="A960" s="58"/>
      <c r="B960" s="17" t="s">
        <v>899</v>
      </c>
      <c r="C960" s="17"/>
      <c r="D960" s="59"/>
      <c r="E960" s="61"/>
      <c r="F960" s="62"/>
      <c r="G960" s="56"/>
      <c r="H960" s="56"/>
    </row>
    <row r="961" spans="1:8" ht="16.5" thickBot="1">
      <c r="A961" s="58"/>
      <c r="B961" s="59"/>
      <c r="C961" s="60"/>
      <c r="D961" s="59"/>
      <c r="E961" s="61"/>
      <c r="F961" s="62"/>
      <c r="G961" s="56"/>
      <c r="H961" s="56"/>
    </row>
    <row r="962" spans="1:8" ht="15.75" thickBot="1">
      <c r="A962" s="12" t="s">
        <v>4</v>
      </c>
      <c r="B962" s="13" t="s">
        <v>5</v>
      </c>
      <c r="C962" s="13" t="s">
        <v>6</v>
      </c>
      <c r="D962" s="13" t="s">
        <v>7</v>
      </c>
      <c r="E962" s="13" t="s">
        <v>8</v>
      </c>
      <c r="F962" s="260" t="s">
        <v>9</v>
      </c>
      <c r="G962" s="260" t="s">
        <v>10</v>
      </c>
      <c r="H962" s="261" t="s">
        <v>11</v>
      </c>
    </row>
    <row r="963" spans="1:8" ht="15.75">
      <c r="A963" s="92"/>
      <c r="B963" s="25">
        <v>1</v>
      </c>
      <c r="C963" s="6" t="s">
        <v>732</v>
      </c>
      <c r="D963" s="25"/>
      <c r="E963" s="25"/>
      <c r="F963" s="21">
        <v>0</v>
      </c>
      <c r="G963" s="46">
        <f aca="true" t="shared" si="50" ref="G963:G970">F963/10</f>
        <v>0</v>
      </c>
      <c r="H963" s="47">
        <f aca="true" t="shared" si="51" ref="H963:H979">G963/12</f>
        <v>0</v>
      </c>
    </row>
    <row r="964" spans="1:8" ht="15.75">
      <c r="A964" s="92"/>
      <c r="B964" s="25">
        <v>1</v>
      </c>
      <c r="C964" s="6" t="s">
        <v>33</v>
      </c>
      <c r="D964" s="25" t="s">
        <v>67</v>
      </c>
      <c r="E964" s="25"/>
      <c r="F964" s="21">
        <v>0</v>
      </c>
      <c r="G964" s="21">
        <f t="shared" si="50"/>
        <v>0</v>
      </c>
      <c r="H964" s="22">
        <f t="shared" si="51"/>
        <v>0</v>
      </c>
    </row>
    <row r="965" spans="1:8" ht="15.75">
      <c r="A965" s="92"/>
      <c r="B965" s="25">
        <v>1</v>
      </c>
      <c r="C965" s="6" t="s">
        <v>900</v>
      </c>
      <c r="D965" s="25"/>
      <c r="E965" s="25"/>
      <c r="F965" s="21">
        <v>0</v>
      </c>
      <c r="G965" s="21">
        <f t="shared" si="50"/>
        <v>0</v>
      </c>
      <c r="H965" s="22">
        <f t="shared" si="51"/>
        <v>0</v>
      </c>
    </row>
    <row r="966" spans="1:8" ht="15.75">
      <c r="A966" s="92"/>
      <c r="B966" s="25">
        <v>1</v>
      </c>
      <c r="C966" s="6" t="s">
        <v>40</v>
      </c>
      <c r="D966" s="25" t="s">
        <v>67</v>
      </c>
      <c r="E966" s="25"/>
      <c r="F966" s="21">
        <v>0</v>
      </c>
      <c r="G966" s="21">
        <f t="shared" si="50"/>
        <v>0</v>
      </c>
      <c r="H966" s="22">
        <f t="shared" si="51"/>
        <v>0</v>
      </c>
    </row>
    <row r="967" spans="1:8" ht="15.75">
      <c r="A967" s="92"/>
      <c r="B967" s="25">
        <v>4</v>
      </c>
      <c r="C967" s="6" t="s">
        <v>901</v>
      </c>
      <c r="D967" s="25"/>
      <c r="E967" s="25"/>
      <c r="F967" s="21">
        <v>0</v>
      </c>
      <c r="G967" s="21">
        <f t="shared" si="50"/>
        <v>0</v>
      </c>
      <c r="H967" s="22">
        <f t="shared" si="51"/>
        <v>0</v>
      </c>
    </row>
    <row r="968" spans="1:8" ht="15.75">
      <c r="A968" s="92">
        <v>40181</v>
      </c>
      <c r="B968" s="25">
        <v>1</v>
      </c>
      <c r="C968" s="6" t="s">
        <v>902</v>
      </c>
      <c r="D968" s="25"/>
      <c r="E968" s="25"/>
      <c r="F968" s="21">
        <v>4582</v>
      </c>
      <c r="G968" s="21">
        <f t="shared" si="50"/>
        <v>458.2</v>
      </c>
      <c r="H968" s="22">
        <f t="shared" si="51"/>
        <v>38.18333333333333</v>
      </c>
    </row>
    <row r="969" spans="1:8" ht="15.75">
      <c r="A969" s="92"/>
      <c r="B969" s="25">
        <v>1</v>
      </c>
      <c r="C969" s="6" t="s">
        <v>194</v>
      </c>
      <c r="D969" s="25" t="s">
        <v>13</v>
      </c>
      <c r="E969" s="25" t="s">
        <v>892</v>
      </c>
      <c r="F969" s="21">
        <v>0</v>
      </c>
      <c r="G969" s="21">
        <f t="shared" si="50"/>
        <v>0</v>
      </c>
      <c r="H969" s="22">
        <f t="shared" si="51"/>
        <v>0</v>
      </c>
    </row>
    <row r="970" spans="1:8" ht="15.75">
      <c r="A970" s="92"/>
      <c r="B970" s="25">
        <v>1</v>
      </c>
      <c r="C970" s="6" t="s">
        <v>903</v>
      </c>
      <c r="D970" s="25"/>
      <c r="E970" s="25"/>
      <c r="F970" s="21">
        <v>0</v>
      </c>
      <c r="G970" s="21">
        <f t="shared" si="50"/>
        <v>0</v>
      </c>
      <c r="H970" s="22">
        <f t="shared" si="51"/>
        <v>0</v>
      </c>
    </row>
    <row r="971" spans="1:8" ht="15.75">
      <c r="A971" s="92">
        <v>40247</v>
      </c>
      <c r="B971" s="25">
        <v>1</v>
      </c>
      <c r="C971" s="6" t="s">
        <v>904</v>
      </c>
      <c r="D971" s="25"/>
      <c r="E971" s="25"/>
      <c r="F971" s="21">
        <v>6728</v>
      </c>
      <c r="G971" s="21">
        <f>F971/10</f>
        <v>672.8</v>
      </c>
      <c r="H971" s="22">
        <f t="shared" si="51"/>
        <v>56.06666666666666</v>
      </c>
    </row>
    <row r="972" spans="1:8" ht="15">
      <c r="A972" s="92"/>
      <c r="B972" s="25">
        <v>1</v>
      </c>
      <c r="C972" s="7" t="s">
        <v>69</v>
      </c>
      <c r="D972" s="116" t="s">
        <v>905</v>
      </c>
      <c r="E972" s="116" t="s">
        <v>906</v>
      </c>
      <c r="F972" s="21">
        <v>0</v>
      </c>
      <c r="G972" s="21">
        <f aca="true" t="shared" si="52" ref="G972:G979">F972/10</f>
        <v>0</v>
      </c>
      <c r="H972" s="22">
        <f t="shared" si="51"/>
        <v>0</v>
      </c>
    </row>
    <row r="973" spans="1:8" ht="15.75">
      <c r="A973" s="92"/>
      <c r="B973" s="116">
        <v>1</v>
      </c>
      <c r="C973" s="6" t="s">
        <v>907</v>
      </c>
      <c r="D973" s="116"/>
      <c r="E973" s="7"/>
      <c r="F973" s="21">
        <v>0</v>
      </c>
      <c r="G973" s="21">
        <f t="shared" si="52"/>
        <v>0</v>
      </c>
      <c r="H973" s="22">
        <f t="shared" si="51"/>
        <v>0</v>
      </c>
    </row>
    <row r="974" spans="1:8" ht="15.75">
      <c r="A974" s="92"/>
      <c r="B974" s="116">
        <v>1</v>
      </c>
      <c r="C974" s="6" t="s">
        <v>908</v>
      </c>
      <c r="D974" s="116"/>
      <c r="E974" s="7"/>
      <c r="F974" s="21">
        <v>0</v>
      </c>
      <c r="G974" s="21">
        <f t="shared" si="52"/>
        <v>0</v>
      </c>
      <c r="H974" s="22">
        <f t="shared" si="51"/>
        <v>0</v>
      </c>
    </row>
    <row r="975" spans="1:8" ht="15.75">
      <c r="A975" s="92">
        <v>38889</v>
      </c>
      <c r="B975" s="25">
        <v>1</v>
      </c>
      <c r="C975" s="6" t="s">
        <v>909</v>
      </c>
      <c r="D975" s="25" t="s">
        <v>910</v>
      </c>
      <c r="E975" s="25">
        <v>2420</v>
      </c>
      <c r="F975" s="44">
        <v>28216.2</v>
      </c>
      <c r="G975" s="21">
        <f t="shared" si="52"/>
        <v>2821.62</v>
      </c>
      <c r="H975" s="22">
        <f t="shared" si="51"/>
        <v>235.135</v>
      </c>
    </row>
    <row r="976" spans="1:8" ht="15.75">
      <c r="A976" s="92"/>
      <c r="B976" s="25">
        <v>1</v>
      </c>
      <c r="C976" s="6" t="s">
        <v>911</v>
      </c>
      <c r="D976" s="25"/>
      <c r="E976" s="25"/>
      <c r="F976" s="21">
        <v>0</v>
      </c>
      <c r="G976" s="21">
        <f t="shared" si="52"/>
        <v>0</v>
      </c>
      <c r="H976" s="22">
        <f t="shared" si="51"/>
        <v>0</v>
      </c>
    </row>
    <row r="977" spans="1:8" ht="15.75">
      <c r="A977" s="92"/>
      <c r="B977" s="25">
        <v>1</v>
      </c>
      <c r="C977" s="6" t="s">
        <v>912</v>
      </c>
      <c r="D977" s="25"/>
      <c r="E977" s="25"/>
      <c r="F977" s="21">
        <v>0</v>
      </c>
      <c r="G977" s="21">
        <f t="shared" si="52"/>
        <v>0</v>
      </c>
      <c r="H977" s="22">
        <f t="shared" si="51"/>
        <v>0</v>
      </c>
    </row>
    <row r="978" spans="1:8" ht="15.75">
      <c r="A978" s="35"/>
      <c r="B978" s="25">
        <v>1</v>
      </c>
      <c r="C978" s="6" t="s">
        <v>584</v>
      </c>
      <c r="D978" s="25"/>
      <c r="E978" s="25"/>
      <c r="F978" s="21">
        <v>0</v>
      </c>
      <c r="G978" s="21">
        <f t="shared" si="52"/>
        <v>0</v>
      </c>
      <c r="H978" s="22">
        <f t="shared" si="51"/>
        <v>0</v>
      </c>
    </row>
    <row r="979" spans="1:8" ht="16.5" thickBot="1">
      <c r="A979" s="35"/>
      <c r="B979" s="25">
        <v>1</v>
      </c>
      <c r="C979" s="6" t="s">
        <v>913</v>
      </c>
      <c r="D979" s="25"/>
      <c r="E979" s="25"/>
      <c r="F979" s="51">
        <v>0</v>
      </c>
      <c r="G979" s="51">
        <f t="shared" si="52"/>
        <v>0</v>
      </c>
      <c r="H979" s="52">
        <f t="shared" si="51"/>
        <v>0</v>
      </c>
    </row>
    <row r="980" spans="1:8" ht="15.75">
      <c r="A980" s="27"/>
      <c r="B980" s="116"/>
      <c r="C980" s="6"/>
      <c r="D980" s="116"/>
      <c r="E980" s="7"/>
      <c r="F980" s="171"/>
      <c r="G980" s="46"/>
      <c r="H980" s="47"/>
    </row>
    <row r="981" spans="1:8" ht="18.75" thickBot="1">
      <c r="A981" s="81"/>
      <c r="B981" s="26"/>
      <c r="C981" s="66" t="s">
        <v>78</v>
      </c>
      <c r="D981" s="26"/>
      <c r="E981" s="26"/>
      <c r="F981" s="186">
        <f>SUM(F963:F980)</f>
        <v>39526.2</v>
      </c>
      <c r="G981" s="186">
        <f>SUM(G963:G980)</f>
        <v>3952.62</v>
      </c>
      <c r="H981" s="187">
        <f>SUM(H963:H980)</f>
        <v>329.385</v>
      </c>
    </row>
    <row r="982" spans="1:8" ht="18.75" thickTop="1">
      <c r="A982" s="190"/>
      <c r="B982" s="122"/>
      <c r="C982" s="191"/>
      <c r="D982" s="122"/>
      <c r="E982" s="122"/>
      <c r="F982" s="192"/>
      <c r="G982" s="192"/>
      <c r="H982" s="193"/>
    </row>
    <row r="983" spans="1:8" ht="15.75" thickBot="1">
      <c r="A983" s="82"/>
      <c r="B983" s="10"/>
      <c r="C983" s="10"/>
      <c r="D983" s="10"/>
      <c r="E983" s="10"/>
      <c r="F983" s="51"/>
      <c r="G983" s="51"/>
      <c r="H983" s="52"/>
    </row>
    <row r="984" spans="6:8" ht="15">
      <c r="F984" s="256"/>
      <c r="G984" s="256"/>
      <c r="H984" s="256"/>
    </row>
    <row r="985" spans="6:8" ht="15">
      <c r="F985" s="256"/>
      <c r="G985" s="256"/>
      <c r="H985" s="256"/>
    </row>
    <row r="986" spans="1:8" ht="15.75">
      <c r="A986" s="58"/>
      <c r="B986" s="17" t="s">
        <v>914</v>
      </c>
      <c r="C986" s="17"/>
      <c r="D986" s="59"/>
      <c r="E986" s="61"/>
      <c r="F986" s="62"/>
      <c r="G986" s="56"/>
      <c r="H986" s="56"/>
    </row>
    <row r="987" spans="1:8" ht="16.5" thickBot="1">
      <c r="A987" s="58"/>
      <c r="B987" s="59"/>
      <c r="C987" s="60"/>
      <c r="D987" s="59"/>
      <c r="E987" s="61"/>
      <c r="F987" s="62"/>
      <c r="G987" s="56"/>
      <c r="H987" s="56"/>
    </row>
    <row r="988" spans="1:8" ht="15.75" thickBot="1">
      <c r="A988" s="12" t="s">
        <v>4</v>
      </c>
      <c r="B988" s="13" t="s">
        <v>5</v>
      </c>
      <c r="C988" s="13" t="s">
        <v>6</v>
      </c>
      <c r="D988" s="13" t="s">
        <v>7</v>
      </c>
      <c r="E988" s="13" t="s">
        <v>8</v>
      </c>
      <c r="F988" s="260" t="s">
        <v>9</v>
      </c>
      <c r="G988" s="260" t="s">
        <v>10</v>
      </c>
      <c r="H988" s="261" t="s">
        <v>11</v>
      </c>
    </row>
    <row r="989" spans="1:8" ht="15.75">
      <c r="A989" s="25"/>
      <c r="B989" s="25">
        <v>1</v>
      </c>
      <c r="C989" s="150" t="s">
        <v>915</v>
      </c>
      <c r="D989" s="25"/>
      <c r="E989" s="25"/>
      <c r="F989" s="21">
        <v>0</v>
      </c>
      <c r="G989" s="46">
        <f aca="true" t="shared" si="53" ref="G989:G994">F989/10</f>
        <v>0</v>
      </c>
      <c r="H989" s="47">
        <f aca="true" t="shared" si="54" ref="H989:H994">G989/12</f>
        <v>0</v>
      </c>
    </row>
    <row r="990" spans="1:8" ht="15.75">
      <c r="A990" s="25"/>
      <c r="B990" s="25">
        <v>1</v>
      </c>
      <c r="C990" s="194" t="s">
        <v>916</v>
      </c>
      <c r="D990" s="116" t="s">
        <v>340</v>
      </c>
      <c r="E990" s="25"/>
      <c r="F990" s="21">
        <v>0</v>
      </c>
      <c r="G990" s="21">
        <f t="shared" si="53"/>
        <v>0</v>
      </c>
      <c r="H990" s="22">
        <f t="shared" si="54"/>
        <v>0</v>
      </c>
    </row>
    <row r="991" spans="1:8" ht="15.75">
      <c r="A991" s="92">
        <v>39294</v>
      </c>
      <c r="B991" s="25">
        <v>1</v>
      </c>
      <c r="C991" s="150" t="s">
        <v>917</v>
      </c>
      <c r="D991" s="25"/>
      <c r="E991" s="25"/>
      <c r="F991" s="21">
        <v>0</v>
      </c>
      <c r="G991" s="21">
        <f t="shared" si="53"/>
        <v>0</v>
      </c>
      <c r="H991" s="22">
        <f t="shared" si="54"/>
        <v>0</v>
      </c>
    </row>
    <row r="992" spans="1:8" ht="15.75">
      <c r="A992" s="25"/>
      <c r="B992" s="25">
        <v>1</v>
      </c>
      <c r="C992" s="150" t="s">
        <v>918</v>
      </c>
      <c r="D992" s="116" t="s">
        <v>12</v>
      </c>
      <c r="E992" s="25"/>
      <c r="F992" s="21">
        <v>0</v>
      </c>
      <c r="G992" s="21">
        <f t="shared" si="53"/>
        <v>0</v>
      </c>
      <c r="H992" s="22">
        <f t="shared" si="54"/>
        <v>0</v>
      </c>
    </row>
    <row r="993" spans="1:8" ht="15.75">
      <c r="A993" s="25"/>
      <c r="B993" s="25">
        <v>1</v>
      </c>
      <c r="C993" s="150" t="s">
        <v>919</v>
      </c>
      <c r="D993" s="25"/>
      <c r="E993" s="25"/>
      <c r="F993" s="21">
        <v>0</v>
      </c>
      <c r="G993" s="21">
        <f t="shared" si="53"/>
        <v>0</v>
      </c>
      <c r="H993" s="22">
        <f t="shared" si="54"/>
        <v>0</v>
      </c>
    </row>
    <row r="994" spans="1:8" ht="16.5" thickBot="1">
      <c r="A994" s="25"/>
      <c r="B994" s="25">
        <v>1</v>
      </c>
      <c r="C994" s="150" t="s">
        <v>615</v>
      </c>
      <c r="D994" s="25"/>
      <c r="E994" s="25"/>
      <c r="F994" s="51">
        <v>0</v>
      </c>
      <c r="G994" s="51">
        <f t="shared" si="53"/>
        <v>0</v>
      </c>
      <c r="H994" s="52">
        <f t="shared" si="54"/>
        <v>0</v>
      </c>
    </row>
    <row r="995" spans="1:8" ht="15.75">
      <c r="A995" s="25"/>
      <c r="B995" s="25"/>
      <c r="C995" s="6"/>
      <c r="D995" s="25"/>
      <c r="E995" s="25"/>
      <c r="F995" s="121"/>
      <c r="G995" s="46"/>
      <c r="H995" s="47"/>
    </row>
    <row r="996" spans="1:8" ht="18.75" thickBot="1">
      <c r="A996" s="81"/>
      <c r="B996" s="26"/>
      <c r="C996" s="66" t="s">
        <v>78</v>
      </c>
      <c r="D996" s="26"/>
      <c r="E996" s="26"/>
      <c r="F996" s="64">
        <f>SUM(F989:F995)</f>
        <v>0</v>
      </c>
      <c r="G996" s="64">
        <f>SUM(G989:G995)</f>
        <v>0</v>
      </c>
      <c r="H996" s="65">
        <f>SUM(H989:H995)</f>
        <v>0</v>
      </c>
    </row>
    <row r="997" spans="1:8" ht="16.5" thickBot="1" thickTop="1">
      <c r="A997" s="82"/>
      <c r="B997" s="10"/>
      <c r="C997" s="10"/>
      <c r="D997" s="10"/>
      <c r="E997" s="10"/>
      <c r="F997" s="67"/>
      <c r="G997" s="67"/>
      <c r="H997" s="68"/>
    </row>
    <row r="998" spans="6:8" ht="15">
      <c r="F998" s="256"/>
      <c r="G998" s="256"/>
      <c r="H998" s="256"/>
    </row>
    <row r="999" spans="6:8" ht="15">
      <c r="F999" s="256"/>
      <c r="G999" s="256"/>
      <c r="H999" s="256"/>
    </row>
    <row r="1000" spans="6:8" ht="15">
      <c r="F1000" s="256"/>
      <c r="G1000" s="256"/>
      <c r="H1000" s="256"/>
    </row>
    <row r="1001" spans="6:8" ht="15">
      <c r="F1001" s="256"/>
      <c r="G1001" s="256"/>
      <c r="H1001" s="256"/>
    </row>
    <row r="1002" spans="6:8" ht="15">
      <c r="F1002" s="256"/>
      <c r="G1002" s="256"/>
      <c r="H1002" s="256"/>
    </row>
    <row r="1003" spans="1:8" ht="15.75">
      <c r="A1003" s="58"/>
      <c r="B1003" s="17" t="s">
        <v>920</v>
      </c>
      <c r="C1003" s="17"/>
      <c r="D1003" s="59"/>
      <c r="E1003" s="61"/>
      <c r="F1003" s="62"/>
      <c r="G1003" s="56"/>
      <c r="H1003" s="56"/>
    </row>
    <row r="1004" spans="1:8" ht="16.5" thickBot="1">
      <c r="A1004" s="58"/>
      <c r="B1004" s="59"/>
      <c r="C1004" s="60"/>
      <c r="D1004" s="59"/>
      <c r="E1004" s="61"/>
      <c r="F1004" s="62"/>
      <c r="G1004" s="56"/>
      <c r="H1004" s="56"/>
    </row>
    <row r="1005" spans="1:8" ht="15.75" thickBot="1">
      <c r="A1005" s="12" t="s">
        <v>4</v>
      </c>
      <c r="B1005" s="13" t="s">
        <v>5</v>
      </c>
      <c r="C1005" s="13" t="s">
        <v>6</v>
      </c>
      <c r="D1005" s="13" t="s">
        <v>7</v>
      </c>
      <c r="E1005" s="13" t="s">
        <v>8</v>
      </c>
      <c r="F1005" s="260" t="s">
        <v>9</v>
      </c>
      <c r="G1005" s="260" t="s">
        <v>10</v>
      </c>
      <c r="H1005" s="261" t="s">
        <v>11</v>
      </c>
    </row>
    <row r="1006" spans="1:8" ht="15.75">
      <c r="A1006" s="25"/>
      <c r="B1006" s="25">
        <v>1</v>
      </c>
      <c r="C1006" s="6" t="s">
        <v>921</v>
      </c>
      <c r="D1006" s="25"/>
      <c r="E1006" s="25"/>
      <c r="F1006" s="21">
        <v>0</v>
      </c>
      <c r="G1006" s="46">
        <f aca="true" t="shared" si="55" ref="G1006:G1014">F1006/10</f>
        <v>0</v>
      </c>
      <c r="H1006" s="47">
        <f aca="true" t="shared" si="56" ref="H1006:H1014">G1006/12</f>
        <v>0</v>
      </c>
    </row>
    <row r="1007" spans="1:8" ht="15.75">
      <c r="A1007" s="25"/>
      <c r="B1007" s="25">
        <v>1</v>
      </c>
      <c r="C1007" s="6" t="s">
        <v>922</v>
      </c>
      <c r="D1007" s="25" t="s">
        <v>923</v>
      </c>
      <c r="E1007" s="25" t="s">
        <v>924</v>
      </c>
      <c r="F1007" s="21">
        <v>0</v>
      </c>
      <c r="G1007" s="21">
        <f t="shared" si="55"/>
        <v>0</v>
      </c>
      <c r="H1007" s="22">
        <f t="shared" si="56"/>
        <v>0</v>
      </c>
    </row>
    <row r="1008" spans="1:8" ht="15.75">
      <c r="A1008" s="25"/>
      <c r="B1008" s="25">
        <v>1</v>
      </c>
      <c r="C1008" s="6" t="s">
        <v>925</v>
      </c>
      <c r="D1008" s="25"/>
      <c r="E1008" s="25"/>
      <c r="F1008" s="21">
        <v>0</v>
      </c>
      <c r="G1008" s="21">
        <f t="shared" si="55"/>
        <v>0</v>
      </c>
      <c r="H1008" s="22">
        <f t="shared" si="56"/>
        <v>0</v>
      </c>
    </row>
    <row r="1009" spans="1:8" ht="15.75">
      <c r="A1009" s="25"/>
      <c r="B1009" s="25">
        <v>1</v>
      </c>
      <c r="C1009" s="6" t="s">
        <v>922</v>
      </c>
      <c r="D1009" s="25" t="s">
        <v>923</v>
      </c>
      <c r="E1009" s="25">
        <v>2060</v>
      </c>
      <c r="F1009" s="21">
        <v>0</v>
      </c>
      <c r="G1009" s="21">
        <f t="shared" si="55"/>
        <v>0</v>
      </c>
      <c r="H1009" s="22">
        <f t="shared" si="56"/>
        <v>0</v>
      </c>
    </row>
    <row r="1010" spans="1:8" ht="15">
      <c r="A1010" s="25"/>
      <c r="B1010" s="25">
        <v>1</v>
      </c>
      <c r="C1010" s="7" t="s">
        <v>852</v>
      </c>
      <c r="D1010" s="116" t="s">
        <v>926</v>
      </c>
      <c r="E1010" s="25"/>
      <c r="F1010" s="21">
        <v>0</v>
      </c>
      <c r="G1010" s="21">
        <f t="shared" si="55"/>
        <v>0</v>
      </c>
      <c r="H1010" s="22">
        <f t="shared" si="56"/>
        <v>0</v>
      </c>
    </row>
    <row r="1011" spans="1:8" ht="15">
      <c r="A1011" s="25"/>
      <c r="B1011" s="25">
        <v>1</v>
      </c>
      <c r="C1011" s="7" t="s">
        <v>40</v>
      </c>
      <c r="D1011" s="25"/>
      <c r="E1011" s="25"/>
      <c r="F1011" s="21">
        <v>0</v>
      </c>
      <c r="G1011" s="21">
        <f t="shared" si="55"/>
        <v>0</v>
      </c>
      <c r="H1011" s="22">
        <f t="shared" si="56"/>
        <v>0</v>
      </c>
    </row>
    <row r="1012" spans="1:8" ht="15.75">
      <c r="A1012" s="25"/>
      <c r="B1012" s="116">
        <v>1</v>
      </c>
      <c r="C1012" s="6" t="s">
        <v>922</v>
      </c>
      <c r="D1012" s="25"/>
      <c r="E1012" s="25"/>
      <c r="F1012" s="21">
        <v>0</v>
      </c>
      <c r="G1012" s="21">
        <f t="shared" si="55"/>
        <v>0</v>
      </c>
      <c r="H1012" s="22">
        <f t="shared" si="56"/>
        <v>0</v>
      </c>
    </row>
    <row r="1013" spans="1:8" ht="15">
      <c r="A1013" s="25"/>
      <c r="B1013" s="25">
        <v>2</v>
      </c>
      <c r="C1013" s="7" t="s">
        <v>927</v>
      </c>
      <c r="D1013" s="25"/>
      <c r="E1013" s="25"/>
      <c r="F1013" s="21">
        <v>0</v>
      </c>
      <c r="G1013" s="21">
        <f t="shared" si="55"/>
        <v>0</v>
      </c>
      <c r="H1013" s="22">
        <f t="shared" si="56"/>
        <v>0</v>
      </c>
    </row>
    <row r="1014" spans="1:8" ht="16.5" thickBot="1">
      <c r="A1014" s="25"/>
      <c r="B1014" s="116" t="s">
        <v>12</v>
      </c>
      <c r="C1014" s="6"/>
      <c r="D1014" s="25"/>
      <c r="E1014" s="25"/>
      <c r="F1014" s="51">
        <v>0</v>
      </c>
      <c r="G1014" s="51">
        <f t="shared" si="55"/>
        <v>0</v>
      </c>
      <c r="H1014" s="52">
        <f t="shared" si="56"/>
        <v>0</v>
      </c>
    </row>
    <row r="1015" spans="1:8" ht="15.75">
      <c r="A1015" s="25"/>
      <c r="B1015" s="25"/>
      <c r="C1015" s="6"/>
      <c r="D1015" s="25"/>
      <c r="E1015" s="25"/>
      <c r="F1015" s="121"/>
      <c r="G1015" s="46"/>
      <c r="H1015" s="47"/>
    </row>
    <row r="1016" spans="1:8" ht="18.75" thickBot="1">
      <c r="A1016" s="81"/>
      <c r="B1016" s="26"/>
      <c r="C1016" s="66" t="s">
        <v>78</v>
      </c>
      <c r="D1016" s="26"/>
      <c r="E1016" s="26"/>
      <c r="F1016" s="64">
        <f>SUM(F1006:F1015)</f>
        <v>0</v>
      </c>
      <c r="G1016" s="64">
        <f>SUM(G1006:G1015)</f>
        <v>0</v>
      </c>
      <c r="H1016" s="65">
        <f>SUM(H1006:H1015)</f>
        <v>0</v>
      </c>
    </row>
    <row r="1017" spans="1:8" ht="18.75" thickTop="1">
      <c r="A1017" s="190"/>
      <c r="B1017" s="122"/>
      <c r="C1017" s="191"/>
      <c r="D1017" s="122"/>
      <c r="E1017" s="122"/>
      <c r="F1017" s="192"/>
      <c r="G1017" s="192"/>
      <c r="H1017" s="193"/>
    </row>
    <row r="1018" spans="1:8" ht="15.75" thickBot="1">
      <c r="A1018" s="82"/>
      <c r="B1018" s="10"/>
      <c r="C1018" s="10"/>
      <c r="D1018" s="10"/>
      <c r="E1018" s="10"/>
      <c r="F1018" s="51"/>
      <c r="G1018" s="51"/>
      <c r="H1018" s="52"/>
    </row>
    <row r="1019" spans="6:8" ht="15">
      <c r="F1019" s="256"/>
      <c r="G1019" s="256"/>
      <c r="H1019" s="256"/>
    </row>
    <row r="1020" spans="6:8" ht="15">
      <c r="F1020" s="256"/>
      <c r="G1020" s="256"/>
      <c r="H1020" s="256"/>
    </row>
    <row r="1021" spans="6:8" ht="15">
      <c r="F1021" s="256"/>
      <c r="G1021" s="256"/>
      <c r="H1021" s="256"/>
    </row>
    <row r="1022" spans="1:8" ht="15.75">
      <c r="A1022" s="58"/>
      <c r="B1022" s="17" t="s">
        <v>949</v>
      </c>
      <c r="C1022" s="17"/>
      <c r="D1022" s="59"/>
      <c r="E1022" s="61"/>
      <c r="F1022" s="62"/>
      <c r="G1022" s="56"/>
      <c r="H1022" s="56"/>
    </row>
    <row r="1023" spans="1:8" ht="16.5" thickBot="1">
      <c r="A1023" s="58"/>
      <c r="B1023" s="59"/>
      <c r="C1023" s="60"/>
      <c r="D1023" s="59"/>
      <c r="E1023" s="61"/>
      <c r="F1023" s="62"/>
      <c r="G1023" s="56"/>
      <c r="H1023" s="56"/>
    </row>
    <row r="1024" spans="1:8" ht="15.75" thickBot="1">
      <c r="A1024" s="12" t="s">
        <v>4</v>
      </c>
      <c r="B1024" s="13" t="s">
        <v>5</v>
      </c>
      <c r="C1024" s="13" t="s">
        <v>6</v>
      </c>
      <c r="D1024" s="13" t="s">
        <v>7</v>
      </c>
      <c r="E1024" s="13" t="s">
        <v>8</v>
      </c>
      <c r="F1024" s="260" t="s">
        <v>9</v>
      </c>
      <c r="G1024" s="260" t="s">
        <v>10</v>
      </c>
      <c r="H1024" s="261" t="s">
        <v>11</v>
      </c>
    </row>
    <row r="1025" spans="1:8" ht="15.75">
      <c r="A1025" s="84">
        <v>36340</v>
      </c>
      <c r="B1025" s="116">
        <v>1</v>
      </c>
      <c r="C1025" s="6" t="s">
        <v>928</v>
      </c>
      <c r="D1025" s="7"/>
      <c r="E1025" s="7"/>
      <c r="F1025" s="44" t="s">
        <v>950</v>
      </c>
      <c r="G1025" s="46">
        <f aca="true" t="shared" si="57" ref="G1025:G1032">F1025/10</f>
        <v>220</v>
      </c>
      <c r="H1025" s="47">
        <f aca="true" t="shared" si="58" ref="H1025:H1042">G1025/12</f>
        <v>18.333333333333332</v>
      </c>
    </row>
    <row r="1026" spans="1:8" ht="15.75">
      <c r="A1026" s="84"/>
      <c r="B1026" s="116">
        <v>1</v>
      </c>
      <c r="C1026" s="6" t="s">
        <v>929</v>
      </c>
      <c r="D1026" s="116" t="s">
        <v>930</v>
      </c>
      <c r="E1026" s="116" t="s">
        <v>18</v>
      </c>
      <c r="F1026" s="44">
        <v>0</v>
      </c>
      <c r="G1026" s="21">
        <f t="shared" si="57"/>
        <v>0</v>
      </c>
      <c r="H1026" s="22">
        <f t="shared" si="58"/>
        <v>0</v>
      </c>
    </row>
    <row r="1027" spans="1:8" ht="15.75">
      <c r="A1027" s="84"/>
      <c r="B1027" s="116">
        <v>1</v>
      </c>
      <c r="C1027" s="6" t="s">
        <v>931</v>
      </c>
      <c r="D1027" s="116"/>
      <c r="E1027" s="7"/>
      <c r="F1027" s="44">
        <v>0</v>
      </c>
      <c r="G1027" s="21">
        <f t="shared" si="57"/>
        <v>0</v>
      </c>
      <c r="H1027" s="22">
        <f t="shared" si="58"/>
        <v>0</v>
      </c>
    </row>
    <row r="1028" spans="1:8" ht="15.75">
      <c r="A1028" s="84"/>
      <c r="B1028" s="116">
        <v>2</v>
      </c>
      <c r="C1028" s="6" t="s">
        <v>932</v>
      </c>
      <c r="D1028" s="116" t="s">
        <v>933</v>
      </c>
      <c r="E1028" s="7"/>
      <c r="F1028" s="44">
        <v>0</v>
      </c>
      <c r="G1028" s="21">
        <f t="shared" si="57"/>
        <v>0</v>
      </c>
      <c r="H1028" s="22">
        <f t="shared" si="58"/>
        <v>0</v>
      </c>
    </row>
    <row r="1029" spans="1:8" ht="15.75">
      <c r="A1029" s="84">
        <v>39980</v>
      </c>
      <c r="B1029" s="116">
        <v>1</v>
      </c>
      <c r="C1029" s="6" t="s">
        <v>934</v>
      </c>
      <c r="D1029" s="116"/>
      <c r="E1029" s="7"/>
      <c r="F1029" s="44">
        <v>2082</v>
      </c>
      <c r="G1029" s="21">
        <f t="shared" si="57"/>
        <v>208.2</v>
      </c>
      <c r="H1029" s="22">
        <f t="shared" si="58"/>
        <v>17.349999999999998</v>
      </c>
    </row>
    <row r="1030" spans="1:8" ht="15.75">
      <c r="A1030" s="84">
        <v>39980</v>
      </c>
      <c r="B1030" s="116">
        <v>1</v>
      </c>
      <c r="C1030" s="6" t="s">
        <v>177</v>
      </c>
      <c r="D1030" s="116" t="s">
        <v>26</v>
      </c>
      <c r="E1030" s="116">
        <v>2460</v>
      </c>
      <c r="F1030" s="44">
        <v>2552</v>
      </c>
      <c r="G1030" s="21">
        <f t="shared" si="57"/>
        <v>255.2</v>
      </c>
      <c r="H1030" s="22">
        <f t="shared" si="58"/>
        <v>21.266666666666666</v>
      </c>
    </row>
    <row r="1031" spans="1:8" ht="15.75">
      <c r="A1031" s="84">
        <v>40072</v>
      </c>
      <c r="B1031" s="116">
        <v>1</v>
      </c>
      <c r="C1031" s="6" t="s">
        <v>622</v>
      </c>
      <c r="D1031" s="116" t="s">
        <v>67</v>
      </c>
      <c r="E1031" s="116">
        <v>760</v>
      </c>
      <c r="F1031" s="44">
        <v>37700</v>
      </c>
      <c r="G1031" s="21">
        <f t="shared" si="57"/>
        <v>3770</v>
      </c>
      <c r="H1031" s="22">
        <f t="shared" si="58"/>
        <v>314.1666666666667</v>
      </c>
    </row>
    <row r="1032" spans="1:8" ht="15.75">
      <c r="A1032" s="84">
        <v>40176</v>
      </c>
      <c r="B1032" s="116">
        <v>1</v>
      </c>
      <c r="C1032" s="6" t="s">
        <v>935</v>
      </c>
      <c r="D1032" s="116"/>
      <c r="E1032" s="7"/>
      <c r="F1032" s="44">
        <v>3770</v>
      </c>
      <c r="G1032" s="21">
        <f t="shared" si="57"/>
        <v>377</v>
      </c>
      <c r="H1032" s="22">
        <f t="shared" si="58"/>
        <v>31.416666666666668</v>
      </c>
    </row>
    <row r="1033" spans="1:8" ht="15.75">
      <c r="A1033" s="84">
        <v>40176</v>
      </c>
      <c r="B1033" s="116">
        <v>1</v>
      </c>
      <c r="C1033" s="6" t="s">
        <v>936</v>
      </c>
      <c r="D1033" s="116"/>
      <c r="E1033" s="7"/>
      <c r="F1033" s="44">
        <v>4582</v>
      </c>
      <c r="G1033" s="21">
        <f>F1033/10</f>
        <v>458.2</v>
      </c>
      <c r="H1033" s="22">
        <f t="shared" si="58"/>
        <v>38.18333333333333</v>
      </c>
    </row>
    <row r="1034" spans="1:8" ht="15">
      <c r="A1034" s="84"/>
      <c r="B1034" s="116">
        <v>1</v>
      </c>
      <c r="C1034" s="71" t="s">
        <v>937</v>
      </c>
      <c r="D1034" s="116"/>
      <c r="E1034" s="7"/>
      <c r="F1034" s="44">
        <v>0</v>
      </c>
      <c r="G1034" s="21">
        <f aca="true" t="shared" si="59" ref="G1034:G1042">F1034/10</f>
        <v>0</v>
      </c>
      <c r="H1034" s="22">
        <f t="shared" si="58"/>
        <v>0</v>
      </c>
    </row>
    <row r="1035" spans="1:8" ht="15.75">
      <c r="A1035" s="84"/>
      <c r="B1035" s="116">
        <v>1</v>
      </c>
      <c r="C1035" s="6" t="s">
        <v>938</v>
      </c>
      <c r="D1035" s="116"/>
      <c r="E1035" s="7"/>
      <c r="F1035" s="44">
        <v>0</v>
      </c>
      <c r="G1035" s="21">
        <f t="shared" si="59"/>
        <v>0</v>
      </c>
      <c r="H1035" s="22">
        <f t="shared" si="58"/>
        <v>0</v>
      </c>
    </row>
    <row r="1036" spans="1:8" ht="15.75">
      <c r="A1036" s="84"/>
      <c r="B1036" s="116">
        <v>1</v>
      </c>
      <c r="C1036" s="6" t="s">
        <v>939</v>
      </c>
      <c r="D1036" s="116" t="s">
        <v>940</v>
      </c>
      <c r="E1036" s="116" t="s">
        <v>941</v>
      </c>
      <c r="F1036" s="44">
        <v>0</v>
      </c>
      <c r="G1036" s="21">
        <f t="shared" si="59"/>
        <v>0</v>
      </c>
      <c r="H1036" s="22">
        <f t="shared" si="58"/>
        <v>0</v>
      </c>
    </row>
    <row r="1037" spans="1:8" ht="15.75">
      <c r="A1037" s="84"/>
      <c r="B1037" s="116">
        <v>1</v>
      </c>
      <c r="C1037" s="6" t="s">
        <v>942</v>
      </c>
      <c r="D1037" s="116" t="s">
        <v>943</v>
      </c>
      <c r="E1037" s="116">
        <v>250</v>
      </c>
      <c r="F1037" s="44">
        <v>0</v>
      </c>
      <c r="G1037" s="21">
        <f t="shared" si="59"/>
        <v>0</v>
      </c>
      <c r="H1037" s="22">
        <f t="shared" si="58"/>
        <v>0</v>
      </c>
    </row>
    <row r="1038" spans="1:8" ht="15">
      <c r="A1038" s="84"/>
      <c r="B1038" s="116">
        <v>1</v>
      </c>
      <c r="C1038" s="7" t="s">
        <v>418</v>
      </c>
      <c r="D1038" s="116" t="s">
        <v>67</v>
      </c>
      <c r="E1038" s="7"/>
      <c r="F1038" s="44">
        <v>0</v>
      </c>
      <c r="G1038" s="21">
        <f t="shared" si="59"/>
        <v>0</v>
      </c>
      <c r="H1038" s="22">
        <f t="shared" si="58"/>
        <v>0</v>
      </c>
    </row>
    <row r="1039" spans="1:8" ht="15">
      <c r="A1039" s="84"/>
      <c r="B1039" s="116">
        <v>1</v>
      </c>
      <c r="C1039" s="7" t="s">
        <v>40</v>
      </c>
      <c r="D1039" s="116" t="s">
        <v>67</v>
      </c>
      <c r="E1039" s="7"/>
      <c r="F1039" s="44">
        <v>0</v>
      </c>
      <c r="G1039" s="21">
        <f t="shared" si="59"/>
        <v>0</v>
      </c>
      <c r="H1039" s="22">
        <f t="shared" si="58"/>
        <v>0</v>
      </c>
    </row>
    <row r="1040" spans="1:8" ht="15">
      <c r="A1040" s="84"/>
      <c r="B1040" s="116">
        <v>1</v>
      </c>
      <c r="C1040" s="71" t="s">
        <v>944</v>
      </c>
      <c r="D1040" s="116"/>
      <c r="E1040" s="7"/>
      <c r="F1040" s="44">
        <v>0</v>
      </c>
      <c r="G1040" s="21">
        <f t="shared" si="59"/>
        <v>0</v>
      </c>
      <c r="H1040" s="22">
        <f t="shared" si="58"/>
        <v>0</v>
      </c>
    </row>
    <row r="1041" spans="1:8" ht="15">
      <c r="A1041" s="84"/>
      <c r="B1041" s="116">
        <v>1</v>
      </c>
      <c r="C1041" s="7" t="s">
        <v>945</v>
      </c>
      <c r="D1041" s="116"/>
      <c r="E1041" s="7"/>
      <c r="F1041" s="44">
        <v>0</v>
      </c>
      <c r="G1041" s="21">
        <f t="shared" si="59"/>
        <v>0</v>
      </c>
      <c r="H1041" s="22">
        <f t="shared" si="58"/>
        <v>0</v>
      </c>
    </row>
    <row r="1042" spans="1:8" ht="15">
      <c r="A1042" s="84"/>
      <c r="B1042" s="116">
        <v>1</v>
      </c>
      <c r="C1042" s="7" t="s">
        <v>946</v>
      </c>
      <c r="D1042" s="116"/>
      <c r="E1042" s="7"/>
      <c r="F1042" s="44">
        <v>0</v>
      </c>
      <c r="G1042" s="21">
        <f t="shared" si="59"/>
        <v>0</v>
      </c>
      <c r="H1042" s="22">
        <f t="shared" si="58"/>
        <v>0</v>
      </c>
    </row>
    <row r="1043" spans="1:8" ht="15">
      <c r="A1043" s="84"/>
      <c r="B1043" s="116">
        <v>1</v>
      </c>
      <c r="C1043" s="7" t="s">
        <v>947</v>
      </c>
      <c r="D1043" s="116"/>
      <c r="E1043" s="7"/>
      <c r="F1043" s="44">
        <v>0</v>
      </c>
      <c r="G1043" s="195">
        <f>SUM(G1025:G1042)</f>
        <v>5288.599999999999</v>
      </c>
      <c r="H1043" s="198">
        <f>SUM(H1025:H1042)</f>
        <v>440.7166666666667</v>
      </c>
    </row>
    <row r="1044" spans="1:8" ht="15.75" thickBot="1">
      <c r="A1044" s="84"/>
      <c r="B1044" s="116">
        <v>1</v>
      </c>
      <c r="C1044" s="7" t="s">
        <v>948</v>
      </c>
      <c r="D1044" s="116"/>
      <c r="E1044" s="7"/>
      <c r="F1044" s="95">
        <v>0</v>
      </c>
      <c r="G1044" s="197">
        <f>SUM(G1026:G1043)</f>
        <v>10357.199999999999</v>
      </c>
      <c r="H1044" s="199">
        <f>SUM(H1026:H1043)</f>
        <v>863.1000000000001</v>
      </c>
    </row>
    <row r="1045" spans="1:8" ht="15">
      <c r="A1045" s="84"/>
      <c r="B1045" s="116"/>
      <c r="C1045" s="7"/>
      <c r="D1045" s="116"/>
      <c r="E1045" s="7"/>
      <c r="F1045" s="45"/>
      <c r="G1045" s="196"/>
      <c r="H1045" s="200"/>
    </row>
    <row r="1046" spans="1:8" ht="18.75" thickBot="1">
      <c r="A1046" s="84"/>
      <c r="B1046" s="116"/>
      <c r="C1046" s="66" t="s">
        <v>78</v>
      </c>
      <c r="D1046" s="116"/>
      <c r="E1046" s="7"/>
      <c r="F1046" s="64">
        <f>SUM(F1025:F1045)</f>
        <v>50686</v>
      </c>
      <c r="G1046" s="64">
        <f>SUM(G1044)</f>
        <v>10357.199999999999</v>
      </c>
      <c r="H1046" s="65">
        <f>SUM(H1044)</f>
        <v>863.1000000000001</v>
      </c>
    </row>
    <row r="1047" spans="1:8" ht="15.75" thickTop="1">
      <c r="A1047" s="84"/>
      <c r="B1047" s="116"/>
      <c r="C1047" s="7"/>
      <c r="D1047" s="116"/>
      <c r="E1047" s="7"/>
      <c r="F1047" s="196"/>
      <c r="G1047" s="196"/>
      <c r="H1047" s="200"/>
    </row>
    <row r="1048" spans="1:8" ht="15.75" thickBot="1">
      <c r="A1048" s="205"/>
      <c r="B1048" s="8"/>
      <c r="C1048" s="9"/>
      <c r="D1048" s="8"/>
      <c r="E1048" s="9"/>
      <c r="F1048" s="51"/>
      <c r="G1048" s="51"/>
      <c r="H1048" s="52"/>
    </row>
    <row r="1049" spans="6:8" ht="15">
      <c r="F1049" s="256"/>
      <c r="G1049" s="256"/>
      <c r="H1049" s="256"/>
    </row>
    <row r="1050" spans="6:8" ht="15">
      <c r="F1050" s="256"/>
      <c r="G1050" s="256"/>
      <c r="H1050" s="256"/>
    </row>
    <row r="1051" spans="6:8" ht="15">
      <c r="F1051" s="256"/>
      <c r="G1051" s="256"/>
      <c r="H1051" s="256"/>
    </row>
    <row r="1052" spans="1:8" ht="15.75">
      <c r="A1052" s="58"/>
      <c r="B1052" s="17" t="s">
        <v>972</v>
      </c>
      <c r="C1052" s="17"/>
      <c r="D1052" s="59"/>
      <c r="E1052" s="61"/>
      <c r="F1052" s="62"/>
      <c r="G1052" s="56"/>
      <c r="H1052" s="56"/>
    </row>
    <row r="1053" spans="1:8" ht="16.5" thickBot="1">
      <c r="A1053" s="58"/>
      <c r="B1053" s="59"/>
      <c r="C1053" s="60"/>
      <c r="D1053" s="59"/>
      <c r="E1053" s="61"/>
      <c r="F1053" s="62"/>
      <c r="G1053" s="56"/>
      <c r="H1053" s="56"/>
    </row>
    <row r="1054" spans="1:8" ht="15.75" thickBot="1">
      <c r="A1054" s="12" t="s">
        <v>4</v>
      </c>
      <c r="B1054" s="13" t="s">
        <v>5</v>
      </c>
      <c r="C1054" s="13" t="s">
        <v>6</v>
      </c>
      <c r="D1054" s="13" t="s">
        <v>7</v>
      </c>
      <c r="E1054" s="13" t="s">
        <v>8</v>
      </c>
      <c r="F1054" s="260" t="s">
        <v>9</v>
      </c>
      <c r="G1054" s="260" t="s">
        <v>10</v>
      </c>
      <c r="H1054" s="261" t="s">
        <v>11</v>
      </c>
    </row>
    <row r="1055" spans="1:8" ht="15.75">
      <c r="A1055" s="35"/>
      <c r="B1055" s="25">
        <v>1</v>
      </c>
      <c r="C1055" s="6" t="s">
        <v>951</v>
      </c>
      <c r="D1055" s="25" t="s">
        <v>952</v>
      </c>
      <c r="E1055" s="25" t="s">
        <v>18</v>
      </c>
      <c r="F1055" s="21">
        <v>0</v>
      </c>
      <c r="G1055" s="46">
        <f aca="true" t="shared" si="60" ref="G1055:G1062">F1055/10</f>
        <v>0</v>
      </c>
      <c r="H1055" s="47">
        <f aca="true" t="shared" si="61" ref="H1055:H1072">G1055/12</f>
        <v>0</v>
      </c>
    </row>
    <row r="1056" spans="1:8" ht="15.75">
      <c r="A1056" s="25"/>
      <c r="B1056" s="25">
        <v>1</v>
      </c>
      <c r="C1056" s="6" t="s">
        <v>904</v>
      </c>
      <c r="D1056" s="40" t="s">
        <v>953</v>
      </c>
      <c r="E1056" s="25"/>
      <c r="F1056" s="21">
        <v>0</v>
      </c>
      <c r="G1056" s="21">
        <f t="shared" si="60"/>
        <v>0</v>
      </c>
      <c r="H1056" s="22">
        <f t="shared" si="61"/>
        <v>0</v>
      </c>
    </row>
    <row r="1057" spans="1:8" ht="15.75">
      <c r="A1057" s="25"/>
      <c r="B1057" s="25">
        <v>1</v>
      </c>
      <c r="C1057" s="6" t="s">
        <v>954</v>
      </c>
      <c r="D1057" s="25"/>
      <c r="E1057" s="25"/>
      <c r="F1057" s="21">
        <v>0</v>
      </c>
      <c r="G1057" s="21">
        <f t="shared" si="60"/>
        <v>0</v>
      </c>
      <c r="H1057" s="22">
        <f t="shared" si="61"/>
        <v>0</v>
      </c>
    </row>
    <row r="1058" spans="1:8" ht="15.75">
      <c r="A1058" s="25"/>
      <c r="B1058" s="25">
        <v>1</v>
      </c>
      <c r="C1058" s="6" t="s">
        <v>955</v>
      </c>
      <c r="D1058" s="25" t="s">
        <v>923</v>
      </c>
      <c r="E1058" s="25"/>
      <c r="F1058" s="21">
        <v>0</v>
      </c>
      <c r="G1058" s="21">
        <f t="shared" si="60"/>
        <v>0</v>
      </c>
      <c r="H1058" s="22">
        <f t="shared" si="61"/>
        <v>0</v>
      </c>
    </row>
    <row r="1059" spans="1:8" ht="15.75">
      <c r="A1059" s="25"/>
      <c r="B1059" s="25">
        <v>1</v>
      </c>
      <c r="C1059" s="6" t="s">
        <v>956</v>
      </c>
      <c r="D1059" s="25"/>
      <c r="E1059" s="25" t="s">
        <v>18</v>
      </c>
      <c r="F1059" s="21">
        <v>0</v>
      </c>
      <c r="G1059" s="21">
        <f t="shared" si="60"/>
        <v>0</v>
      </c>
      <c r="H1059" s="22">
        <f t="shared" si="61"/>
        <v>0</v>
      </c>
    </row>
    <row r="1060" spans="1:8" ht="15.75">
      <c r="A1060" s="25"/>
      <c r="B1060" s="25">
        <v>1</v>
      </c>
      <c r="C1060" s="6" t="s">
        <v>957</v>
      </c>
      <c r="D1060" s="25"/>
      <c r="E1060" s="25"/>
      <c r="F1060" s="21">
        <v>0</v>
      </c>
      <c r="G1060" s="21">
        <f t="shared" si="60"/>
        <v>0</v>
      </c>
      <c r="H1060" s="22">
        <f t="shared" si="61"/>
        <v>0</v>
      </c>
    </row>
    <row r="1061" spans="1:8" ht="15.75">
      <c r="A1061" s="92"/>
      <c r="B1061" s="25"/>
      <c r="C1061" s="170" t="s">
        <v>958</v>
      </c>
      <c r="D1061" s="25"/>
      <c r="E1061" s="25"/>
      <c r="F1061" s="21">
        <v>0</v>
      </c>
      <c r="G1061" s="21">
        <f t="shared" si="60"/>
        <v>0</v>
      </c>
      <c r="H1061" s="22">
        <f t="shared" si="61"/>
        <v>0</v>
      </c>
    </row>
    <row r="1062" spans="1:8" ht="15.75">
      <c r="A1062" s="92"/>
      <c r="B1062" s="25">
        <v>1</v>
      </c>
      <c r="C1062" s="6" t="s">
        <v>959</v>
      </c>
      <c r="D1062" s="116" t="s">
        <v>960</v>
      </c>
      <c r="E1062" s="116"/>
      <c r="F1062" s="21">
        <v>0</v>
      </c>
      <c r="G1062" s="21">
        <f t="shared" si="60"/>
        <v>0</v>
      </c>
      <c r="H1062" s="22">
        <f t="shared" si="61"/>
        <v>0</v>
      </c>
    </row>
    <row r="1063" spans="1:8" ht="15.75">
      <c r="A1063" s="92"/>
      <c r="B1063" s="25">
        <v>1</v>
      </c>
      <c r="C1063" s="6" t="s">
        <v>959</v>
      </c>
      <c r="D1063" s="25" t="s">
        <v>961</v>
      </c>
      <c r="E1063" s="25"/>
      <c r="F1063" s="21">
        <v>0</v>
      </c>
      <c r="G1063" s="21">
        <f>F1063/10</f>
        <v>0</v>
      </c>
      <c r="H1063" s="22">
        <f t="shared" si="61"/>
        <v>0</v>
      </c>
    </row>
    <row r="1064" spans="1:8" ht="15.75">
      <c r="A1064" s="92"/>
      <c r="B1064" s="25">
        <v>1</v>
      </c>
      <c r="C1064" s="6" t="s">
        <v>959</v>
      </c>
      <c r="D1064" s="25" t="s">
        <v>962</v>
      </c>
      <c r="E1064" s="25"/>
      <c r="F1064" s="21">
        <v>0</v>
      </c>
      <c r="G1064" s="21">
        <f aca="true" t="shared" si="62" ref="G1064:G1072">F1064/10</f>
        <v>0</v>
      </c>
      <c r="H1064" s="22">
        <f t="shared" si="61"/>
        <v>0</v>
      </c>
    </row>
    <row r="1065" spans="1:8" ht="15.75">
      <c r="A1065" s="92"/>
      <c r="B1065" s="25">
        <v>1</v>
      </c>
      <c r="C1065" s="6" t="s">
        <v>959</v>
      </c>
      <c r="D1065" s="25" t="s">
        <v>963</v>
      </c>
      <c r="E1065" s="25"/>
      <c r="F1065" s="21">
        <v>0</v>
      </c>
      <c r="G1065" s="21">
        <f t="shared" si="62"/>
        <v>0</v>
      </c>
      <c r="H1065" s="22">
        <f t="shared" si="61"/>
        <v>0</v>
      </c>
    </row>
    <row r="1066" spans="1:8" ht="15.75">
      <c r="A1066" s="92"/>
      <c r="B1066" s="25">
        <v>1</v>
      </c>
      <c r="C1066" s="6" t="s">
        <v>959</v>
      </c>
      <c r="D1066" s="25" t="s">
        <v>960</v>
      </c>
      <c r="E1066" s="25"/>
      <c r="F1066" s="21">
        <v>0</v>
      </c>
      <c r="G1066" s="21">
        <f t="shared" si="62"/>
        <v>0</v>
      </c>
      <c r="H1066" s="22">
        <f t="shared" si="61"/>
        <v>0</v>
      </c>
    </row>
    <row r="1067" spans="1:8" ht="15.75">
      <c r="A1067" s="92">
        <v>39867</v>
      </c>
      <c r="B1067" s="25">
        <v>1</v>
      </c>
      <c r="C1067" s="6" t="s">
        <v>964</v>
      </c>
      <c r="D1067" s="25" t="s">
        <v>67</v>
      </c>
      <c r="E1067" s="25" t="s">
        <v>787</v>
      </c>
      <c r="F1067" s="21">
        <v>49300</v>
      </c>
      <c r="G1067" s="21">
        <f t="shared" si="62"/>
        <v>4930</v>
      </c>
      <c r="H1067" s="22">
        <f t="shared" si="61"/>
        <v>410.8333333333333</v>
      </c>
    </row>
    <row r="1068" spans="1:8" ht="15.75">
      <c r="A1068" s="92">
        <v>40028</v>
      </c>
      <c r="B1068" s="25">
        <v>1</v>
      </c>
      <c r="C1068" s="6" t="s">
        <v>177</v>
      </c>
      <c r="D1068" s="25" t="s">
        <v>26</v>
      </c>
      <c r="E1068" s="25" t="s">
        <v>965</v>
      </c>
      <c r="F1068" s="21">
        <v>2256.2</v>
      </c>
      <c r="G1068" s="21">
        <f t="shared" si="62"/>
        <v>225.61999999999998</v>
      </c>
      <c r="H1068" s="22">
        <f t="shared" si="61"/>
        <v>18.801666666666666</v>
      </c>
    </row>
    <row r="1069" spans="1:8" ht="15">
      <c r="A1069" s="92"/>
      <c r="B1069" s="25">
        <v>1</v>
      </c>
      <c r="C1069" s="7" t="s">
        <v>966</v>
      </c>
      <c r="D1069" s="25" t="s">
        <v>67</v>
      </c>
      <c r="E1069" s="25"/>
      <c r="F1069" s="21">
        <v>0</v>
      </c>
      <c r="G1069" s="21">
        <f t="shared" si="62"/>
        <v>0</v>
      </c>
      <c r="H1069" s="22">
        <f t="shared" si="61"/>
        <v>0</v>
      </c>
    </row>
    <row r="1070" spans="1:8" ht="15">
      <c r="A1070" s="92"/>
      <c r="B1070" s="25">
        <v>1</v>
      </c>
      <c r="C1070" s="7" t="s">
        <v>967</v>
      </c>
      <c r="D1070" s="25" t="s">
        <v>968</v>
      </c>
      <c r="E1070" s="25"/>
      <c r="F1070" s="21">
        <v>0</v>
      </c>
      <c r="G1070" s="21">
        <f t="shared" si="62"/>
        <v>0</v>
      </c>
      <c r="H1070" s="22">
        <f t="shared" si="61"/>
        <v>0</v>
      </c>
    </row>
    <row r="1071" spans="1:8" ht="15">
      <c r="A1071" s="35"/>
      <c r="B1071" s="25">
        <v>1</v>
      </c>
      <c r="C1071" s="7" t="s">
        <v>969</v>
      </c>
      <c r="D1071" s="25"/>
      <c r="E1071" s="25"/>
      <c r="F1071" s="21">
        <v>0</v>
      </c>
      <c r="G1071" s="21">
        <f t="shared" si="62"/>
        <v>0</v>
      </c>
      <c r="H1071" s="22">
        <f t="shared" si="61"/>
        <v>0</v>
      </c>
    </row>
    <row r="1072" spans="1:8" ht="15">
      <c r="A1072" s="35"/>
      <c r="B1072" s="25">
        <v>1</v>
      </c>
      <c r="C1072" s="7" t="s">
        <v>760</v>
      </c>
      <c r="D1072" s="25"/>
      <c r="E1072" s="25"/>
      <c r="F1072" s="21">
        <v>0</v>
      </c>
      <c r="G1072" s="21">
        <f t="shared" si="62"/>
        <v>0</v>
      </c>
      <c r="H1072" s="22">
        <f t="shared" si="61"/>
        <v>0</v>
      </c>
    </row>
    <row r="1073" spans="1:8" ht="15">
      <c r="A1073" s="35"/>
      <c r="B1073" s="25">
        <v>1</v>
      </c>
      <c r="C1073" s="7" t="s">
        <v>177</v>
      </c>
      <c r="D1073" s="116" t="s">
        <v>26</v>
      </c>
      <c r="E1073" s="116" t="s">
        <v>970</v>
      </c>
      <c r="F1073" s="21">
        <v>0</v>
      </c>
      <c r="G1073" s="195">
        <f>SUM(G1055:G1072)</f>
        <v>5155.62</v>
      </c>
      <c r="H1073" s="198">
        <f>SUM(H1055:H1072)</f>
        <v>429.635</v>
      </c>
    </row>
    <row r="1074" spans="1:8" ht="15.75" thickBot="1">
      <c r="A1074" s="35"/>
      <c r="B1074" s="25">
        <v>1</v>
      </c>
      <c r="C1074" s="7" t="s">
        <v>971</v>
      </c>
      <c r="D1074" s="116" t="s">
        <v>71</v>
      </c>
      <c r="E1074" s="25"/>
      <c r="F1074" s="51">
        <v>0</v>
      </c>
      <c r="G1074" s="197">
        <f>SUM(G1056:G1073)</f>
        <v>10311.24</v>
      </c>
      <c r="H1074" s="199">
        <f>SUM(H1056:H1073)</f>
        <v>859.27</v>
      </c>
    </row>
    <row r="1075" spans="1:8" ht="15">
      <c r="A1075" s="35"/>
      <c r="B1075" s="25"/>
      <c r="C1075" s="7"/>
      <c r="D1075" s="25"/>
      <c r="E1075" s="25"/>
      <c r="F1075" s="46"/>
      <c r="G1075" s="196"/>
      <c r="H1075" s="200"/>
    </row>
    <row r="1076" spans="1:8" ht="18.75" thickBot="1">
      <c r="A1076" s="48"/>
      <c r="B1076" s="116"/>
      <c r="C1076" s="66" t="s">
        <v>78</v>
      </c>
      <c r="D1076" s="116"/>
      <c r="E1076" s="7"/>
      <c r="F1076" s="64">
        <f>SUM(F1055:F1075)</f>
        <v>51556.2</v>
      </c>
      <c r="G1076" s="64">
        <f>SUM(G1074)</f>
        <v>10311.24</v>
      </c>
      <c r="H1076" s="65">
        <f>SUM(H1074)</f>
        <v>859.27</v>
      </c>
    </row>
    <row r="1077" spans="1:8" ht="15.75" thickTop="1">
      <c r="A1077" s="48"/>
      <c r="B1077" s="116"/>
      <c r="C1077" s="7"/>
      <c r="D1077" s="116"/>
      <c r="E1077" s="7"/>
      <c r="F1077" s="196"/>
      <c r="G1077" s="196"/>
      <c r="H1077" s="200"/>
    </row>
    <row r="1078" spans="1:8" ht="15.75" thickBot="1">
      <c r="A1078" s="49"/>
      <c r="B1078" s="8"/>
      <c r="C1078" s="9"/>
      <c r="D1078" s="8"/>
      <c r="E1078" s="9"/>
      <c r="F1078" s="51"/>
      <c r="G1078" s="51"/>
      <c r="H1078" s="52"/>
    </row>
    <row r="1079" spans="6:8" ht="15">
      <c r="F1079" s="256"/>
      <c r="G1079" s="256"/>
      <c r="H1079" s="256"/>
    </row>
    <row r="1080" spans="6:8" ht="15">
      <c r="F1080" s="256"/>
      <c r="G1080" s="256"/>
      <c r="H1080" s="256"/>
    </row>
    <row r="1081" spans="6:8" ht="15">
      <c r="F1081" s="256"/>
      <c r="G1081" s="256"/>
      <c r="H1081" s="256"/>
    </row>
    <row r="1082" spans="1:8" ht="15.75">
      <c r="A1082" s="58"/>
      <c r="B1082" s="17" t="s">
        <v>973</v>
      </c>
      <c r="C1082" s="17"/>
      <c r="D1082" s="59"/>
      <c r="E1082" s="61"/>
      <c r="F1082" s="62"/>
      <c r="G1082" s="56"/>
      <c r="H1082" s="56"/>
    </row>
    <row r="1083" spans="1:8" ht="16.5" thickBot="1">
      <c r="A1083" s="58"/>
      <c r="B1083" s="59"/>
      <c r="C1083" s="60"/>
      <c r="D1083" s="59"/>
      <c r="E1083" s="61"/>
      <c r="F1083" s="62"/>
      <c r="G1083" s="56"/>
      <c r="H1083" s="56"/>
    </row>
    <row r="1084" spans="1:8" ht="15.75" thickBot="1">
      <c r="A1084" s="12" t="s">
        <v>4</v>
      </c>
      <c r="B1084" s="13" t="s">
        <v>5</v>
      </c>
      <c r="C1084" s="13" t="s">
        <v>6</v>
      </c>
      <c r="D1084" s="13" t="s">
        <v>7</v>
      </c>
      <c r="E1084" s="13" t="s">
        <v>8</v>
      </c>
      <c r="F1084" s="260" t="s">
        <v>9</v>
      </c>
      <c r="G1084" s="260" t="s">
        <v>10</v>
      </c>
      <c r="H1084" s="261" t="s">
        <v>11</v>
      </c>
    </row>
    <row r="1085" spans="1:8" ht="15.75">
      <c r="A1085" s="92">
        <v>38593</v>
      </c>
      <c r="B1085" s="25">
        <v>1</v>
      </c>
      <c r="C1085" s="6" t="s">
        <v>974</v>
      </c>
      <c r="D1085" s="25"/>
      <c r="E1085" s="26"/>
      <c r="F1085" s="203">
        <v>2300</v>
      </c>
      <c r="G1085" s="46">
        <f aca="true" t="shared" si="63" ref="G1085:G1092">F1085/10</f>
        <v>230</v>
      </c>
      <c r="H1085" s="47">
        <f aca="true" t="shared" si="64" ref="H1085:H1092">G1085/12</f>
        <v>19.166666666666668</v>
      </c>
    </row>
    <row r="1086" spans="1:8" ht="15">
      <c r="A1086" s="151"/>
      <c r="B1086" s="25">
        <v>1</v>
      </c>
      <c r="C1086" s="123" t="s">
        <v>975</v>
      </c>
      <c r="D1086" s="204" t="s">
        <v>340</v>
      </c>
      <c r="E1086" s="134"/>
      <c r="F1086" s="21">
        <v>0</v>
      </c>
      <c r="G1086" s="21">
        <f t="shared" si="63"/>
        <v>0</v>
      </c>
      <c r="H1086" s="22">
        <f t="shared" si="64"/>
        <v>0</v>
      </c>
    </row>
    <row r="1087" spans="1:8" ht="15.75">
      <c r="A1087" s="92"/>
      <c r="B1087" s="201">
        <v>1</v>
      </c>
      <c r="C1087" s="183" t="s">
        <v>976</v>
      </c>
      <c r="D1087" s="148" t="s">
        <v>977</v>
      </c>
      <c r="E1087" s="26"/>
      <c r="F1087" s="21">
        <v>0</v>
      </c>
      <c r="G1087" s="21">
        <f t="shared" si="63"/>
        <v>0</v>
      </c>
      <c r="H1087" s="22">
        <f t="shared" si="64"/>
        <v>0</v>
      </c>
    </row>
    <row r="1088" spans="1:8" ht="15.75">
      <c r="A1088" s="132"/>
      <c r="B1088" s="202">
        <v>1</v>
      </c>
      <c r="C1088" s="181" t="s">
        <v>978</v>
      </c>
      <c r="D1088" s="188"/>
      <c r="E1088" s="122"/>
      <c r="F1088" s="21">
        <v>0</v>
      </c>
      <c r="G1088" s="21">
        <f t="shared" si="63"/>
        <v>0</v>
      </c>
      <c r="H1088" s="22">
        <f t="shared" si="64"/>
        <v>0</v>
      </c>
    </row>
    <row r="1089" spans="1:8" ht="15.75">
      <c r="A1089" s="132"/>
      <c r="B1089" s="202">
        <v>4</v>
      </c>
      <c r="C1089" s="181" t="s">
        <v>979</v>
      </c>
      <c r="D1089" s="188"/>
      <c r="E1089" s="122"/>
      <c r="F1089" s="21">
        <v>0</v>
      </c>
      <c r="G1089" s="21">
        <f t="shared" si="63"/>
        <v>0</v>
      </c>
      <c r="H1089" s="22">
        <f t="shared" si="64"/>
        <v>0</v>
      </c>
    </row>
    <row r="1090" spans="1:8" ht="15.75">
      <c r="A1090" s="132"/>
      <c r="B1090" s="202">
        <v>1</v>
      </c>
      <c r="C1090" s="181" t="s">
        <v>980</v>
      </c>
      <c r="D1090" s="188" t="s">
        <v>981</v>
      </c>
      <c r="E1090" s="122"/>
      <c r="F1090" s="21">
        <v>0</v>
      </c>
      <c r="G1090" s="21">
        <f t="shared" si="63"/>
        <v>0</v>
      </c>
      <c r="H1090" s="22">
        <f t="shared" si="64"/>
        <v>0</v>
      </c>
    </row>
    <row r="1091" spans="1:8" ht="15.75">
      <c r="A1091" s="132">
        <v>39919</v>
      </c>
      <c r="B1091" s="202">
        <v>1</v>
      </c>
      <c r="C1091" s="181" t="s">
        <v>982</v>
      </c>
      <c r="D1091" s="188" t="s">
        <v>983</v>
      </c>
      <c r="E1091" s="122"/>
      <c r="F1091" s="21">
        <v>5495</v>
      </c>
      <c r="G1091" s="21">
        <f t="shared" si="63"/>
        <v>549.5</v>
      </c>
      <c r="H1091" s="22">
        <f t="shared" si="64"/>
        <v>45.791666666666664</v>
      </c>
    </row>
    <row r="1092" spans="1:8" ht="16.5" thickBot="1">
      <c r="A1092" s="132">
        <v>40827</v>
      </c>
      <c r="B1092" s="201">
        <v>1</v>
      </c>
      <c r="C1092" s="101" t="s">
        <v>984</v>
      </c>
      <c r="D1092" s="25" t="s">
        <v>983</v>
      </c>
      <c r="E1092" s="26"/>
      <c r="F1092" s="51">
        <v>25010.99</v>
      </c>
      <c r="G1092" s="51">
        <f t="shared" si="63"/>
        <v>2501.099</v>
      </c>
      <c r="H1092" s="52">
        <f t="shared" si="64"/>
        <v>208.4249166666667</v>
      </c>
    </row>
    <row r="1093" spans="1:8" ht="15">
      <c r="A1093" s="92"/>
      <c r="B1093" s="25"/>
      <c r="C1093" s="7"/>
      <c r="D1093" s="25"/>
      <c r="E1093" s="25"/>
      <c r="F1093" s="46"/>
      <c r="G1093" s="196"/>
      <c r="H1093" s="200"/>
    </row>
    <row r="1094" spans="1:8" ht="18.75" thickBot="1">
      <c r="A1094" s="48"/>
      <c r="B1094" s="116"/>
      <c r="C1094" s="66" t="s">
        <v>78</v>
      </c>
      <c r="D1094" s="116"/>
      <c r="E1094" s="7"/>
      <c r="F1094" s="64">
        <f>SUM(F1085:F1093)</f>
        <v>32805.990000000005</v>
      </c>
      <c r="G1094" s="64">
        <f>SUM(G1085:G1093)</f>
        <v>3280.599</v>
      </c>
      <c r="H1094" s="65">
        <f>SUM(H1085:H1093)</f>
        <v>273.38325000000003</v>
      </c>
    </row>
    <row r="1095" spans="1:8" ht="15.75" thickTop="1">
      <c r="A1095" s="48"/>
      <c r="B1095" s="116"/>
      <c r="C1095" s="7"/>
      <c r="D1095" s="116"/>
      <c r="E1095" s="7"/>
      <c r="F1095" s="196"/>
      <c r="G1095" s="196"/>
      <c r="H1095" s="200"/>
    </row>
    <row r="1096" spans="1:8" ht="15.75" thickBot="1">
      <c r="A1096" s="49"/>
      <c r="B1096" s="8"/>
      <c r="C1096" s="9"/>
      <c r="D1096" s="8"/>
      <c r="E1096" s="9"/>
      <c r="F1096" s="51"/>
      <c r="G1096" s="51"/>
      <c r="H1096" s="52"/>
    </row>
    <row r="1097" spans="6:8" ht="15">
      <c r="F1097" s="256"/>
      <c r="G1097" s="256"/>
      <c r="H1097" s="256"/>
    </row>
    <row r="1098" spans="6:8" ht="15">
      <c r="F1098" s="256"/>
      <c r="G1098" s="256"/>
      <c r="H1098" s="256"/>
    </row>
    <row r="1099" spans="6:8" ht="15">
      <c r="F1099" s="256"/>
      <c r="G1099" s="256"/>
      <c r="H1099" s="256"/>
    </row>
    <row r="1100" spans="1:8" ht="15.75">
      <c r="A1100" s="58"/>
      <c r="B1100" s="17" t="s">
        <v>985</v>
      </c>
      <c r="C1100" s="17"/>
      <c r="D1100" s="59"/>
      <c r="E1100" s="61"/>
      <c r="F1100" s="62"/>
      <c r="G1100" s="56"/>
      <c r="H1100" s="56"/>
    </row>
    <row r="1101" spans="1:8" ht="16.5" thickBot="1">
      <c r="A1101" s="58"/>
      <c r="B1101" s="59"/>
      <c r="C1101" s="60"/>
      <c r="D1101" s="59"/>
      <c r="E1101" s="61"/>
      <c r="F1101" s="62"/>
      <c r="G1101" s="56"/>
      <c r="H1101" s="56"/>
    </row>
    <row r="1102" spans="1:8" ht="15.75" thickBot="1">
      <c r="A1102" s="12" t="s">
        <v>4</v>
      </c>
      <c r="B1102" s="13" t="s">
        <v>5</v>
      </c>
      <c r="C1102" s="13" t="s">
        <v>6</v>
      </c>
      <c r="D1102" s="13" t="s">
        <v>7</v>
      </c>
      <c r="E1102" s="13" t="s">
        <v>8</v>
      </c>
      <c r="F1102" s="260" t="s">
        <v>9</v>
      </c>
      <c r="G1102" s="260" t="s">
        <v>10</v>
      </c>
      <c r="H1102" s="261" t="s">
        <v>11</v>
      </c>
    </row>
    <row r="1103" spans="1:8" ht="15.75">
      <c r="A1103" s="27"/>
      <c r="B1103" s="116">
        <v>1</v>
      </c>
      <c r="C1103" s="6" t="s">
        <v>986</v>
      </c>
      <c r="D1103" s="116"/>
      <c r="E1103" s="7"/>
      <c r="F1103" s="117">
        <v>0</v>
      </c>
      <c r="G1103" s="46">
        <f aca="true" t="shared" si="65" ref="G1103:G1119">F1103/10</f>
        <v>0</v>
      </c>
      <c r="H1103" s="47">
        <f aca="true" t="shared" si="66" ref="H1103:H1129">G1103/12</f>
        <v>0</v>
      </c>
    </row>
    <row r="1104" spans="1:8" ht="15.75">
      <c r="A1104" s="76"/>
      <c r="B1104" s="116">
        <v>1</v>
      </c>
      <c r="C1104" s="6" t="s">
        <v>987</v>
      </c>
      <c r="D1104" s="116"/>
      <c r="E1104" s="7"/>
      <c r="F1104" s="117">
        <v>0</v>
      </c>
      <c r="G1104" s="21">
        <f t="shared" si="65"/>
        <v>0</v>
      </c>
      <c r="H1104" s="22">
        <f t="shared" si="66"/>
        <v>0</v>
      </c>
    </row>
    <row r="1105" spans="1:8" ht="15.75">
      <c r="A1105" s="76"/>
      <c r="B1105" s="116">
        <v>1</v>
      </c>
      <c r="C1105" s="6" t="s">
        <v>988</v>
      </c>
      <c r="D1105" s="116"/>
      <c r="E1105" s="7"/>
      <c r="F1105" s="117">
        <v>0</v>
      </c>
      <c r="G1105" s="21">
        <f t="shared" si="65"/>
        <v>0</v>
      </c>
      <c r="H1105" s="22">
        <f t="shared" si="66"/>
        <v>0</v>
      </c>
    </row>
    <row r="1106" spans="1:8" ht="15.75">
      <c r="A1106" s="84"/>
      <c r="B1106" s="116">
        <v>1</v>
      </c>
      <c r="C1106" s="6" t="s">
        <v>989</v>
      </c>
      <c r="D1106" s="116"/>
      <c r="E1106" s="7"/>
      <c r="F1106" s="117">
        <v>0</v>
      </c>
      <c r="G1106" s="21">
        <f t="shared" si="65"/>
        <v>0</v>
      </c>
      <c r="H1106" s="22">
        <f t="shared" si="66"/>
        <v>0</v>
      </c>
    </row>
    <row r="1107" spans="1:8" ht="15">
      <c r="A1107" s="76"/>
      <c r="B1107" s="116">
        <v>1</v>
      </c>
      <c r="C1107" s="71" t="s">
        <v>990</v>
      </c>
      <c r="D1107" s="116" t="s">
        <v>1029</v>
      </c>
      <c r="E1107" s="7"/>
      <c r="F1107" s="117">
        <v>0</v>
      </c>
      <c r="G1107" s="21">
        <f t="shared" si="65"/>
        <v>0</v>
      </c>
      <c r="H1107" s="22">
        <f t="shared" si="66"/>
        <v>0</v>
      </c>
    </row>
    <row r="1108" spans="1:8" ht="15.75">
      <c r="A1108" s="76">
        <v>34810</v>
      </c>
      <c r="B1108" s="116">
        <v>1</v>
      </c>
      <c r="C1108" s="6" t="s">
        <v>991</v>
      </c>
      <c r="D1108" s="116"/>
      <c r="E1108" s="7"/>
      <c r="F1108" s="117">
        <v>0</v>
      </c>
      <c r="G1108" s="21">
        <f t="shared" si="65"/>
        <v>0</v>
      </c>
      <c r="H1108" s="22">
        <f t="shared" si="66"/>
        <v>0</v>
      </c>
    </row>
    <row r="1109" spans="1:8" ht="15.75">
      <c r="A1109" s="76"/>
      <c r="B1109" s="116">
        <v>1</v>
      </c>
      <c r="C1109" s="6" t="s">
        <v>992</v>
      </c>
      <c r="D1109" s="116" t="s">
        <v>993</v>
      </c>
      <c r="E1109" s="18" t="s">
        <v>994</v>
      </c>
      <c r="F1109" s="117">
        <v>0</v>
      </c>
      <c r="G1109" s="21">
        <f t="shared" si="65"/>
        <v>0</v>
      </c>
      <c r="H1109" s="22">
        <f t="shared" si="66"/>
        <v>0</v>
      </c>
    </row>
    <row r="1110" spans="1:8" ht="15.75">
      <c r="A1110" s="76">
        <v>38979</v>
      </c>
      <c r="B1110" s="116">
        <v>1</v>
      </c>
      <c r="C1110" s="6" t="s">
        <v>995</v>
      </c>
      <c r="D1110" s="7"/>
      <c r="E1110" s="7"/>
      <c r="F1110" s="117">
        <v>1019.35</v>
      </c>
      <c r="G1110" s="21">
        <f t="shared" si="65"/>
        <v>101.935</v>
      </c>
      <c r="H1110" s="22">
        <f t="shared" si="66"/>
        <v>8.494583333333333</v>
      </c>
    </row>
    <row r="1111" spans="1:8" ht="15.75">
      <c r="A1111" s="76"/>
      <c r="B1111" s="116">
        <v>1</v>
      </c>
      <c r="C1111" s="6" t="s">
        <v>996</v>
      </c>
      <c r="D1111" s="116" t="s">
        <v>997</v>
      </c>
      <c r="E1111" s="7"/>
      <c r="F1111" s="117">
        <v>0</v>
      </c>
      <c r="G1111" s="21">
        <f t="shared" si="65"/>
        <v>0</v>
      </c>
      <c r="H1111" s="22">
        <f t="shared" si="66"/>
        <v>0</v>
      </c>
    </row>
    <row r="1112" spans="1:8" ht="15.75">
      <c r="A1112" s="76"/>
      <c r="B1112" s="116">
        <v>1</v>
      </c>
      <c r="C1112" s="6" t="s">
        <v>998</v>
      </c>
      <c r="D1112" s="116"/>
      <c r="E1112" s="7"/>
      <c r="F1112" s="117">
        <v>0</v>
      </c>
      <c r="G1112" s="21">
        <f t="shared" si="65"/>
        <v>0</v>
      </c>
      <c r="H1112" s="22">
        <f t="shared" si="66"/>
        <v>0</v>
      </c>
    </row>
    <row r="1113" spans="1:8" ht="15.75">
      <c r="A1113" s="76"/>
      <c r="B1113" s="116">
        <v>2</v>
      </c>
      <c r="C1113" s="6" t="s">
        <v>999</v>
      </c>
      <c r="D1113" s="116"/>
      <c r="E1113" s="116"/>
      <c r="F1113" s="117">
        <v>0</v>
      </c>
      <c r="G1113" s="21">
        <f t="shared" si="65"/>
        <v>0</v>
      </c>
      <c r="H1113" s="22">
        <f t="shared" si="66"/>
        <v>0</v>
      </c>
    </row>
    <row r="1114" spans="1:8" ht="15.75">
      <c r="A1114" s="76"/>
      <c r="B1114" s="116">
        <v>1</v>
      </c>
      <c r="C1114" s="6" t="s">
        <v>1000</v>
      </c>
      <c r="D1114" s="116"/>
      <c r="E1114" s="116"/>
      <c r="F1114" s="117">
        <v>0</v>
      </c>
      <c r="G1114" s="21">
        <f t="shared" si="65"/>
        <v>0</v>
      </c>
      <c r="H1114" s="22">
        <f t="shared" si="66"/>
        <v>0</v>
      </c>
    </row>
    <row r="1115" spans="1:8" ht="15.75">
      <c r="A1115" s="76"/>
      <c r="B1115" s="116">
        <v>1</v>
      </c>
      <c r="C1115" s="6" t="s">
        <v>1001</v>
      </c>
      <c r="D1115" s="116"/>
      <c r="E1115" s="116"/>
      <c r="F1115" s="117">
        <v>0</v>
      </c>
      <c r="G1115" s="21">
        <f t="shared" si="65"/>
        <v>0</v>
      </c>
      <c r="H1115" s="22">
        <f t="shared" si="66"/>
        <v>0</v>
      </c>
    </row>
    <row r="1116" spans="1:8" ht="15.75">
      <c r="A1116" s="89"/>
      <c r="B1116" s="116">
        <v>1</v>
      </c>
      <c r="C1116" s="6" t="s">
        <v>1002</v>
      </c>
      <c r="D1116" s="116"/>
      <c r="E1116" s="116"/>
      <c r="F1116" s="117">
        <v>0</v>
      </c>
      <c r="G1116" s="21">
        <f t="shared" si="65"/>
        <v>0</v>
      </c>
      <c r="H1116" s="22">
        <f t="shared" si="66"/>
        <v>0</v>
      </c>
    </row>
    <row r="1117" spans="1:8" ht="15">
      <c r="A1117" s="89"/>
      <c r="B1117" s="116">
        <v>1</v>
      </c>
      <c r="C1117" s="71" t="s">
        <v>1003</v>
      </c>
      <c r="D1117" s="116"/>
      <c r="E1117" s="116"/>
      <c r="F1117" s="117">
        <v>0</v>
      </c>
      <c r="G1117" s="21">
        <f t="shared" si="65"/>
        <v>0</v>
      </c>
      <c r="H1117" s="22">
        <f t="shared" si="66"/>
        <v>0</v>
      </c>
    </row>
    <row r="1118" spans="1:8" ht="15.75">
      <c r="A1118" s="89"/>
      <c r="B1118" s="116">
        <v>1</v>
      </c>
      <c r="C1118" s="6" t="s">
        <v>1004</v>
      </c>
      <c r="D1118" s="7"/>
      <c r="E1118" s="7"/>
      <c r="F1118" s="117">
        <v>0</v>
      </c>
      <c r="G1118" s="21">
        <f t="shared" si="65"/>
        <v>0</v>
      </c>
      <c r="H1118" s="22">
        <f t="shared" si="66"/>
        <v>0</v>
      </c>
    </row>
    <row r="1119" spans="1:8" ht="15.75">
      <c r="A1119" s="89"/>
      <c r="B1119" s="116">
        <v>1</v>
      </c>
      <c r="C1119" s="6" t="s">
        <v>1005</v>
      </c>
      <c r="D1119" s="116" t="s">
        <v>1006</v>
      </c>
      <c r="E1119" s="116"/>
      <c r="F1119" s="117">
        <v>0</v>
      </c>
      <c r="G1119" s="21">
        <f t="shared" si="65"/>
        <v>0</v>
      </c>
      <c r="H1119" s="22">
        <f t="shared" si="66"/>
        <v>0</v>
      </c>
    </row>
    <row r="1120" spans="1:8" ht="15.75">
      <c r="A1120" s="89"/>
      <c r="B1120" s="116">
        <v>1</v>
      </c>
      <c r="C1120" s="6" t="s">
        <v>1007</v>
      </c>
      <c r="D1120" s="116" t="s">
        <v>1008</v>
      </c>
      <c r="E1120" s="7"/>
      <c r="F1120" s="117">
        <v>0</v>
      </c>
      <c r="G1120" s="21">
        <f>F1120/10</f>
        <v>0</v>
      </c>
      <c r="H1120" s="22">
        <f t="shared" si="66"/>
        <v>0</v>
      </c>
    </row>
    <row r="1121" spans="1:8" ht="15.75">
      <c r="A1121" s="89"/>
      <c r="B1121" s="116">
        <v>4</v>
      </c>
      <c r="C1121" s="6" t="s">
        <v>1009</v>
      </c>
      <c r="D1121" s="116"/>
      <c r="E1121" s="116"/>
      <c r="F1121" s="117">
        <v>0</v>
      </c>
      <c r="G1121" s="21">
        <f aca="true" t="shared" si="67" ref="G1121:G1129">F1121/10</f>
        <v>0</v>
      </c>
      <c r="H1121" s="22">
        <f t="shared" si="66"/>
        <v>0</v>
      </c>
    </row>
    <row r="1122" spans="1:8" ht="15">
      <c r="A1122" s="89"/>
      <c r="B1122" s="116">
        <v>1</v>
      </c>
      <c r="C1122" s="7" t="s">
        <v>1010</v>
      </c>
      <c r="D1122" s="116" t="s">
        <v>1011</v>
      </c>
      <c r="E1122" s="116"/>
      <c r="F1122" s="117">
        <v>0</v>
      </c>
      <c r="G1122" s="21">
        <f t="shared" si="67"/>
        <v>0</v>
      </c>
      <c r="H1122" s="22">
        <f t="shared" si="66"/>
        <v>0</v>
      </c>
    </row>
    <row r="1123" spans="1:8" ht="15">
      <c r="A1123" s="89"/>
      <c r="B1123" s="116">
        <v>1</v>
      </c>
      <c r="C1123" s="7" t="s">
        <v>1012</v>
      </c>
      <c r="D1123" s="116" t="s">
        <v>1013</v>
      </c>
      <c r="E1123" s="116"/>
      <c r="F1123" s="117">
        <v>0</v>
      </c>
      <c r="G1123" s="21">
        <f t="shared" si="67"/>
        <v>0</v>
      </c>
      <c r="H1123" s="22">
        <f t="shared" si="66"/>
        <v>0</v>
      </c>
    </row>
    <row r="1124" spans="1:8" ht="15">
      <c r="A1124" s="89"/>
      <c r="B1124" s="116">
        <v>1</v>
      </c>
      <c r="C1124" s="7" t="s">
        <v>1014</v>
      </c>
      <c r="D1124" s="116" t="s">
        <v>1011</v>
      </c>
      <c r="E1124" s="116"/>
      <c r="F1124" s="117">
        <v>0</v>
      </c>
      <c r="G1124" s="21">
        <f t="shared" si="67"/>
        <v>0</v>
      </c>
      <c r="H1124" s="22">
        <f t="shared" si="66"/>
        <v>0</v>
      </c>
    </row>
    <row r="1125" spans="1:8" ht="15.75">
      <c r="A1125" s="27"/>
      <c r="B1125" s="201">
        <v>1</v>
      </c>
      <c r="C1125" s="101" t="s">
        <v>984</v>
      </c>
      <c r="D1125" s="25" t="s">
        <v>1015</v>
      </c>
      <c r="E1125" s="25" t="s">
        <v>509</v>
      </c>
      <c r="F1125" s="117">
        <v>0</v>
      </c>
      <c r="G1125" s="21">
        <f t="shared" si="67"/>
        <v>0</v>
      </c>
      <c r="H1125" s="22">
        <f t="shared" si="66"/>
        <v>0</v>
      </c>
    </row>
    <row r="1126" spans="1:8" ht="15">
      <c r="A1126" s="27"/>
      <c r="B1126" s="201">
        <v>1</v>
      </c>
      <c r="C1126" s="94" t="s">
        <v>1016</v>
      </c>
      <c r="D1126" s="25" t="s">
        <v>1017</v>
      </c>
      <c r="E1126" s="25"/>
      <c r="F1126" s="117">
        <v>0</v>
      </c>
      <c r="G1126" s="21">
        <f t="shared" si="67"/>
        <v>0</v>
      </c>
      <c r="H1126" s="22">
        <f t="shared" si="66"/>
        <v>0</v>
      </c>
    </row>
    <row r="1127" spans="1:8" ht="15">
      <c r="A1127" s="27"/>
      <c r="B1127" s="201">
        <v>1</v>
      </c>
      <c r="C1127" s="94" t="s">
        <v>1018</v>
      </c>
      <c r="D1127" s="116" t="s">
        <v>715</v>
      </c>
      <c r="E1127" s="25"/>
      <c r="F1127" s="117">
        <v>0</v>
      </c>
      <c r="G1127" s="21">
        <f t="shared" si="67"/>
        <v>0</v>
      </c>
      <c r="H1127" s="22">
        <f t="shared" si="66"/>
        <v>0</v>
      </c>
    </row>
    <row r="1128" spans="1:8" ht="15">
      <c r="A1128" s="27"/>
      <c r="B1128" s="201">
        <v>1</v>
      </c>
      <c r="C1128" s="94" t="s">
        <v>1019</v>
      </c>
      <c r="D1128" s="25"/>
      <c r="E1128" s="25"/>
      <c r="F1128" s="117">
        <v>0</v>
      </c>
      <c r="G1128" s="21">
        <f t="shared" si="67"/>
        <v>0</v>
      </c>
      <c r="H1128" s="22">
        <f t="shared" si="66"/>
        <v>0</v>
      </c>
    </row>
    <row r="1129" spans="1:8" ht="15">
      <c r="A1129" s="27"/>
      <c r="B1129" s="201">
        <v>1</v>
      </c>
      <c r="C1129" s="94" t="s">
        <v>1020</v>
      </c>
      <c r="D1129" s="25"/>
      <c r="E1129" s="25"/>
      <c r="F1129" s="117">
        <v>0</v>
      </c>
      <c r="G1129" s="21">
        <f t="shared" si="67"/>
        <v>0</v>
      </c>
      <c r="H1129" s="22">
        <f t="shared" si="66"/>
        <v>0</v>
      </c>
    </row>
    <row r="1130" spans="1:8" ht="15">
      <c r="A1130" s="27"/>
      <c r="B1130" s="201">
        <v>1</v>
      </c>
      <c r="C1130" s="94" t="s">
        <v>1021</v>
      </c>
      <c r="D1130" s="25"/>
      <c r="E1130" s="25"/>
      <c r="F1130" s="117">
        <v>0</v>
      </c>
      <c r="G1130" s="195">
        <f>F1130/10</f>
        <v>0</v>
      </c>
      <c r="H1130" s="198">
        <f>G1130/12</f>
        <v>0</v>
      </c>
    </row>
    <row r="1131" spans="1:8" ht="15">
      <c r="A1131" s="27"/>
      <c r="B1131" s="201">
        <v>1</v>
      </c>
      <c r="C1131" s="94" t="s">
        <v>1022</v>
      </c>
      <c r="D1131" s="116" t="s">
        <v>1023</v>
      </c>
      <c r="E1131" s="25"/>
      <c r="F1131" s="117">
        <v>0</v>
      </c>
      <c r="G1131" s="195">
        <f>F1131/10</f>
        <v>0</v>
      </c>
      <c r="H1131" s="198">
        <f>G1131/12</f>
        <v>0</v>
      </c>
    </row>
    <row r="1132" spans="1:8" ht="15">
      <c r="A1132" s="27"/>
      <c r="B1132" s="201">
        <v>1</v>
      </c>
      <c r="C1132" s="94" t="s">
        <v>1024</v>
      </c>
      <c r="D1132" s="25"/>
      <c r="E1132" s="116" t="s">
        <v>509</v>
      </c>
      <c r="F1132" s="117">
        <v>0</v>
      </c>
      <c r="G1132" s="195">
        <f>F1132/10</f>
        <v>0</v>
      </c>
      <c r="H1132" s="198">
        <f>G1132/12</f>
        <v>0</v>
      </c>
    </row>
    <row r="1133" spans="1:8" ht="15.75">
      <c r="A1133" s="27"/>
      <c r="B1133" s="201">
        <v>1</v>
      </c>
      <c r="C1133" s="101" t="s">
        <v>1025</v>
      </c>
      <c r="D1133" s="116" t="s">
        <v>1026</v>
      </c>
      <c r="E1133" s="25"/>
      <c r="F1133" s="117">
        <v>0</v>
      </c>
      <c r="G1133" s="195">
        <f>F1133/10</f>
        <v>0</v>
      </c>
      <c r="H1133" s="198">
        <f>G1133/12</f>
        <v>0</v>
      </c>
    </row>
    <row r="1134" spans="1:8" ht="15.75">
      <c r="A1134" s="27"/>
      <c r="B1134" s="201">
        <v>1</v>
      </c>
      <c r="C1134" s="101" t="s">
        <v>1027</v>
      </c>
      <c r="D1134" s="25"/>
      <c r="E1134" s="25"/>
      <c r="F1134" s="117">
        <v>0</v>
      </c>
      <c r="G1134" s="195">
        <f>F1134/10</f>
        <v>0</v>
      </c>
      <c r="H1134" s="198">
        <f>G1134/12</f>
        <v>0</v>
      </c>
    </row>
    <row r="1135" spans="1:8" ht="16.5" thickBot="1">
      <c r="A1135" s="27"/>
      <c r="B1135" s="201">
        <v>1</v>
      </c>
      <c r="C1135" s="101" t="s">
        <v>1028</v>
      </c>
      <c r="D1135" s="25"/>
      <c r="E1135" s="25"/>
      <c r="F1135" s="154">
        <v>0</v>
      </c>
      <c r="G1135" s="197">
        <f>F1135/10</f>
        <v>0</v>
      </c>
      <c r="H1135" s="199">
        <f>G1135/12</f>
        <v>0</v>
      </c>
    </row>
    <row r="1136" spans="1:8" ht="15.75">
      <c r="A1136" s="27"/>
      <c r="B1136" s="201"/>
      <c r="C1136" s="101"/>
      <c r="D1136" s="25"/>
      <c r="E1136" s="25"/>
      <c r="F1136" s="46"/>
      <c r="G1136" s="46"/>
      <c r="H1136" s="47"/>
    </row>
    <row r="1137" spans="1:8" ht="18.75" thickBot="1">
      <c r="A1137" s="27"/>
      <c r="B1137" s="201"/>
      <c r="C1137" s="66" t="s">
        <v>78</v>
      </c>
      <c r="D1137" s="25"/>
      <c r="E1137" s="25"/>
      <c r="F1137" s="64">
        <f>SUM(F1103:F1136)</f>
        <v>1019.35</v>
      </c>
      <c r="G1137" s="64">
        <f>SUM(G1103:G1136)</f>
        <v>101.935</v>
      </c>
      <c r="H1137" s="65">
        <f>SUM(H1103:H1136)</f>
        <v>8.494583333333333</v>
      </c>
    </row>
    <row r="1138" spans="1:8" ht="15.75" thickTop="1">
      <c r="A1138" s="81"/>
      <c r="B1138" s="26"/>
      <c r="C1138" s="26"/>
      <c r="D1138" s="26"/>
      <c r="E1138" s="26"/>
      <c r="F1138" s="46"/>
      <c r="G1138" s="46"/>
      <c r="H1138" s="47"/>
    </row>
    <row r="1139" spans="1:8" ht="15.75" thickBot="1">
      <c r="A1139" s="82"/>
      <c r="B1139" s="10"/>
      <c r="C1139" s="10"/>
      <c r="D1139" s="10"/>
      <c r="E1139" s="10"/>
      <c r="F1139" s="51"/>
      <c r="G1139" s="51"/>
      <c r="H1139" s="52"/>
    </row>
    <row r="1140" spans="6:8" ht="15">
      <c r="F1140" s="256"/>
      <c r="G1140" s="256"/>
      <c r="H1140" s="256"/>
    </row>
    <row r="1141" spans="6:8" ht="15">
      <c r="F1141" s="256"/>
      <c r="G1141" s="256"/>
      <c r="H1141" s="256"/>
    </row>
    <row r="1142" spans="1:8" ht="15.75">
      <c r="A1142" s="58"/>
      <c r="B1142" s="17" t="s">
        <v>1030</v>
      </c>
      <c r="C1142" s="17"/>
      <c r="D1142" s="59"/>
      <c r="E1142" s="61"/>
      <c r="F1142" s="62"/>
      <c r="G1142" s="56"/>
      <c r="H1142" s="56"/>
    </row>
    <row r="1143" spans="1:8" ht="16.5" thickBot="1">
      <c r="A1143" s="58"/>
      <c r="B1143" s="59"/>
      <c r="C1143" s="60"/>
      <c r="D1143" s="59"/>
      <c r="E1143" s="61"/>
      <c r="F1143" s="62"/>
      <c r="G1143" s="56"/>
      <c r="H1143" s="56"/>
    </row>
    <row r="1144" spans="1:8" ht="15.75" thickBot="1">
      <c r="A1144" s="12" t="s">
        <v>4</v>
      </c>
      <c r="B1144" s="13" t="s">
        <v>5</v>
      </c>
      <c r="C1144" s="13" t="s">
        <v>6</v>
      </c>
      <c r="D1144" s="13" t="s">
        <v>7</v>
      </c>
      <c r="E1144" s="13" t="s">
        <v>8</v>
      </c>
      <c r="F1144" s="260" t="s">
        <v>9</v>
      </c>
      <c r="G1144" s="260" t="s">
        <v>10</v>
      </c>
      <c r="H1144" s="261" t="s">
        <v>11</v>
      </c>
    </row>
    <row r="1145" spans="1:8" ht="15.75">
      <c r="A1145" s="163"/>
      <c r="B1145" s="116">
        <v>1</v>
      </c>
      <c r="C1145" s="6" t="s">
        <v>1031</v>
      </c>
      <c r="D1145" s="116"/>
      <c r="E1145" s="7"/>
      <c r="F1145" s="117">
        <v>0</v>
      </c>
      <c r="G1145" s="46">
        <f aca="true" t="shared" si="68" ref="G1145:G1150">F1145/10</f>
        <v>0</v>
      </c>
      <c r="H1145" s="47">
        <f aca="true" t="shared" si="69" ref="H1145:H1150">G1145/12</f>
        <v>0</v>
      </c>
    </row>
    <row r="1146" spans="1:8" ht="15.75">
      <c r="A1146" s="163">
        <v>39919</v>
      </c>
      <c r="B1146" s="116">
        <v>1</v>
      </c>
      <c r="C1146" s="6" t="s">
        <v>1032</v>
      </c>
      <c r="D1146" s="116" t="s">
        <v>117</v>
      </c>
      <c r="E1146" s="116"/>
      <c r="F1146" s="117">
        <v>5495</v>
      </c>
      <c r="G1146" s="21">
        <f t="shared" si="68"/>
        <v>549.5</v>
      </c>
      <c r="H1146" s="22">
        <f t="shared" si="69"/>
        <v>45.791666666666664</v>
      </c>
    </row>
    <row r="1147" spans="1:8" ht="15.75">
      <c r="A1147" s="163"/>
      <c r="B1147" s="116">
        <v>1</v>
      </c>
      <c r="C1147" s="6" t="s">
        <v>1033</v>
      </c>
      <c r="D1147" s="116" t="s">
        <v>1034</v>
      </c>
      <c r="E1147" s="7"/>
      <c r="F1147" s="117">
        <v>0</v>
      </c>
      <c r="G1147" s="21">
        <f t="shared" si="68"/>
        <v>0</v>
      </c>
      <c r="H1147" s="22">
        <f t="shared" si="69"/>
        <v>0</v>
      </c>
    </row>
    <row r="1148" spans="1:8" ht="15.75">
      <c r="A1148" s="163">
        <v>39017</v>
      </c>
      <c r="B1148" s="116">
        <v>1</v>
      </c>
      <c r="C1148" s="6" t="s">
        <v>1035</v>
      </c>
      <c r="D1148" s="116" t="s">
        <v>703</v>
      </c>
      <c r="E1148" s="7"/>
      <c r="F1148" s="117">
        <v>1180.86</v>
      </c>
      <c r="G1148" s="21">
        <f t="shared" si="68"/>
        <v>118.08599999999998</v>
      </c>
      <c r="H1148" s="22">
        <f t="shared" si="69"/>
        <v>9.840499999999999</v>
      </c>
    </row>
    <row r="1149" spans="1:8" ht="15.75">
      <c r="A1149" s="163"/>
      <c r="B1149" s="116">
        <v>1</v>
      </c>
      <c r="C1149" s="6" t="s">
        <v>1036</v>
      </c>
      <c r="D1149" s="116" t="s">
        <v>61</v>
      </c>
      <c r="E1149" s="116" t="s">
        <v>1037</v>
      </c>
      <c r="F1149" s="117">
        <v>0</v>
      </c>
      <c r="G1149" s="21">
        <f t="shared" si="68"/>
        <v>0</v>
      </c>
      <c r="H1149" s="22">
        <f t="shared" si="69"/>
        <v>0</v>
      </c>
    </row>
    <row r="1150" spans="1:8" ht="15.75" thickBot="1">
      <c r="A1150" s="92"/>
      <c r="B1150" s="116">
        <v>1</v>
      </c>
      <c r="C1150" s="7" t="s">
        <v>1038</v>
      </c>
      <c r="D1150" s="116"/>
      <c r="E1150" s="7"/>
      <c r="F1150" s="154">
        <v>0</v>
      </c>
      <c r="G1150" s="51">
        <f t="shared" si="68"/>
        <v>0</v>
      </c>
      <c r="H1150" s="52">
        <f t="shared" si="69"/>
        <v>0</v>
      </c>
    </row>
    <row r="1151" spans="1:8" ht="17.25" customHeight="1">
      <c r="A1151" s="25"/>
      <c r="B1151" s="116"/>
      <c r="C1151" s="6"/>
      <c r="D1151" s="116"/>
      <c r="E1151" s="7"/>
      <c r="F1151" s="171"/>
      <c r="G1151" s="46"/>
      <c r="H1151" s="47"/>
    </row>
    <row r="1152" spans="1:8" ht="18.75" thickBot="1">
      <c r="A1152" s="27"/>
      <c r="B1152" s="201"/>
      <c r="C1152" s="66" t="s">
        <v>78</v>
      </c>
      <c r="D1152" s="25"/>
      <c r="E1152" s="25"/>
      <c r="F1152" s="64">
        <f>SUM(F1145:F1151)</f>
        <v>6675.86</v>
      </c>
      <c r="G1152" s="64">
        <f>SUM(G1145:G1151)</f>
        <v>667.586</v>
      </c>
      <c r="H1152" s="65">
        <f>SUM(H1145:H1151)</f>
        <v>55.63216666666666</v>
      </c>
    </row>
    <row r="1153" spans="1:8" ht="15.75" thickTop="1">
      <c r="A1153" s="81"/>
      <c r="B1153" s="26"/>
      <c r="C1153" s="26"/>
      <c r="D1153" s="26"/>
      <c r="E1153" s="26"/>
      <c r="F1153" s="46"/>
      <c r="G1153" s="46"/>
      <c r="H1153" s="47"/>
    </row>
    <row r="1154" spans="1:8" ht="15.75" thickBot="1">
      <c r="A1154" s="82"/>
      <c r="B1154" s="10"/>
      <c r="C1154" s="10"/>
      <c r="D1154" s="10"/>
      <c r="E1154" s="10"/>
      <c r="F1154" s="51"/>
      <c r="G1154" s="51"/>
      <c r="H1154" s="52"/>
    </row>
    <row r="1155" spans="6:8" ht="15">
      <c r="F1155" s="256"/>
      <c r="G1155" s="256"/>
      <c r="H1155" s="256"/>
    </row>
    <row r="1156" spans="6:8" ht="15">
      <c r="F1156" s="256"/>
      <c r="G1156" s="256"/>
      <c r="H1156" s="256"/>
    </row>
    <row r="1157" spans="6:8" ht="15">
      <c r="F1157" s="256"/>
      <c r="G1157" s="256"/>
      <c r="H1157" s="256"/>
    </row>
    <row r="1158" spans="1:8" ht="15.75">
      <c r="A1158" s="58"/>
      <c r="B1158" s="17" t="s">
        <v>1039</v>
      </c>
      <c r="C1158" s="17"/>
      <c r="D1158" s="59"/>
      <c r="E1158" s="61"/>
      <c r="F1158" s="62"/>
      <c r="G1158" s="56"/>
      <c r="H1158" s="56"/>
    </row>
    <row r="1159" spans="1:8" ht="16.5" thickBot="1">
      <c r="A1159" s="58"/>
      <c r="B1159" s="59"/>
      <c r="C1159" s="60"/>
      <c r="D1159" s="59"/>
      <c r="E1159" s="61"/>
      <c r="F1159" s="62"/>
      <c r="G1159" s="56"/>
      <c r="H1159" s="56"/>
    </row>
    <row r="1160" spans="1:8" ht="15.75" thickBot="1">
      <c r="A1160" s="12" t="s">
        <v>4</v>
      </c>
      <c r="B1160" s="13" t="s">
        <v>5</v>
      </c>
      <c r="C1160" s="13" t="s">
        <v>6</v>
      </c>
      <c r="D1160" s="13" t="s">
        <v>7</v>
      </c>
      <c r="E1160" s="13" t="s">
        <v>8</v>
      </c>
      <c r="F1160" s="260" t="s">
        <v>9</v>
      </c>
      <c r="G1160" s="260" t="s">
        <v>10</v>
      </c>
      <c r="H1160" s="261" t="s">
        <v>11</v>
      </c>
    </row>
    <row r="1161" spans="1:8" ht="15.75">
      <c r="A1161" s="25"/>
      <c r="B1161" s="116">
        <v>1</v>
      </c>
      <c r="C1161" s="37" t="s">
        <v>1040</v>
      </c>
      <c r="D1161" s="7"/>
      <c r="E1161" s="7"/>
      <c r="F1161" s="21">
        <v>0</v>
      </c>
      <c r="G1161" s="46">
        <f aca="true" t="shared" si="70" ref="G1161:G1175">F1161/10</f>
        <v>0</v>
      </c>
      <c r="H1161" s="47">
        <f aca="true" t="shared" si="71" ref="H1161:H1175">G1161/12</f>
        <v>0</v>
      </c>
    </row>
    <row r="1162" spans="1:8" ht="15.75">
      <c r="A1162" s="92">
        <v>34669</v>
      </c>
      <c r="B1162" s="116">
        <v>2</v>
      </c>
      <c r="C1162" s="6" t="s">
        <v>1041</v>
      </c>
      <c r="D1162" s="7"/>
      <c r="E1162" s="7"/>
      <c r="F1162" s="21">
        <v>0</v>
      </c>
      <c r="G1162" s="21">
        <f t="shared" si="70"/>
        <v>0</v>
      </c>
      <c r="H1162" s="22">
        <f t="shared" si="71"/>
        <v>0</v>
      </c>
    </row>
    <row r="1163" spans="1:8" ht="15.75">
      <c r="A1163" s="92"/>
      <c r="B1163" s="116"/>
      <c r="C1163" s="6" t="s">
        <v>1042</v>
      </c>
      <c r="D1163" s="7"/>
      <c r="E1163" s="7"/>
      <c r="F1163" s="21">
        <v>3867.5</v>
      </c>
      <c r="G1163" s="21">
        <f t="shared" si="70"/>
        <v>386.75</v>
      </c>
      <c r="H1163" s="22">
        <f t="shared" si="71"/>
        <v>32.229166666666664</v>
      </c>
    </row>
    <row r="1164" spans="1:8" ht="15.75">
      <c r="A1164" s="92">
        <v>36560</v>
      </c>
      <c r="B1164" s="116">
        <v>1</v>
      </c>
      <c r="C1164" s="6" t="s">
        <v>1043</v>
      </c>
      <c r="D1164" s="116" t="s">
        <v>1044</v>
      </c>
      <c r="E1164" s="7"/>
      <c r="F1164" s="21">
        <v>2048</v>
      </c>
      <c r="G1164" s="21">
        <f t="shared" si="70"/>
        <v>204.8</v>
      </c>
      <c r="H1164" s="22">
        <f t="shared" si="71"/>
        <v>17.066666666666666</v>
      </c>
    </row>
    <row r="1165" spans="1:8" ht="15.75">
      <c r="A1165" s="92"/>
      <c r="B1165" s="116">
        <v>1</v>
      </c>
      <c r="C1165" s="6" t="s">
        <v>1045</v>
      </c>
      <c r="D1165" s="7"/>
      <c r="E1165" s="7"/>
      <c r="F1165" s="21">
        <v>0</v>
      </c>
      <c r="G1165" s="21">
        <f t="shared" si="70"/>
        <v>0</v>
      </c>
      <c r="H1165" s="22">
        <f t="shared" si="71"/>
        <v>0</v>
      </c>
    </row>
    <row r="1166" spans="1:8" ht="15">
      <c r="A1166" s="92"/>
      <c r="B1166" s="116">
        <v>1</v>
      </c>
      <c r="C1166" s="7" t="s">
        <v>1046</v>
      </c>
      <c r="D1166" s="7"/>
      <c r="E1166" s="7"/>
      <c r="F1166" s="21">
        <v>0</v>
      </c>
      <c r="G1166" s="21">
        <f t="shared" si="70"/>
        <v>0</v>
      </c>
      <c r="H1166" s="22">
        <f t="shared" si="71"/>
        <v>0</v>
      </c>
    </row>
    <row r="1167" spans="1:8" ht="15.75">
      <c r="A1167" s="92"/>
      <c r="B1167" s="116">
        <v>1</v>
      </c>
      <c r="C1167" s="6" t="s">
        <v>1047</v>
      </c>
      <c r="D1167" s="7"/>
      <c r="E1167" s="7"/>
      <c r="F1167" s="21">
        <v>0</v>
      </c>
      <c r="G1167" s="21">
        <f t="shared" si="70"/>
        <v>0</v>
      </c>
      <c r="H1167" s="22">
        <f t="shared" si="71"/>
        <v>0</v>
      </c>
    </row>
    <row r="1168" spans="1:8" ht="15.75">
      <c r="A1168" s="92"/>
      <c r="B1168" s="116">
        <v>1</v>
      </c>
      <c r="C1168" s="6" t="s">
        <v>1048</v>
      </c>
      <c r="D1168" s="116" t="s">
        <v>756</v>
      </c>
      <c r="E1168" s="7"/>
      <c r="F1168" s="21">
        <v>0</v>
      </c>
      <c r="G1168" s="21">
        <f t="shared" si="70"/>
        <v>0</v>
      </c>
      <c r="H1168" s="22">
        <f t="shared" si="71"/>
        <v>0</v>
      </c>
    </row>
    <row r="1169" spans="1:8" ht="15.75">
      <c r="A1169" s="92"/>
      <c r="B1169" s="116">
        <v>1</v>
      </c>
      <c r="C1169" s="6" t="s">
        <v>1049</v>
      </c>
      <c r="D1169" s="7"/>
      <c r="E1169" s="7"/>
      <c r="F1169" s="21">
        <v>0</v>
      </c>
      <c r="G1169" s="21">
        <f t="shared" si="70"/>
        <v>0</v>
      </c>
      <c r="H1169" s="22">
        <f t="shared" si="71"/>
        <v>0</v>
      </c>
    </row>
    <row r="1170" spans="1:8" ht="15.75">
      <c r="A1170" s="92"/>
      <c r="B1170" s="116">
        <v>1</v>
      </c>
      <c r="C1170" s="6" t="s">
        <v>1050</v>
      </c>
      <c r="D1170" s="7"/>
      <c r="E1170" s="7"/>
      <c r="F1170" s="21">
        <v>0</v>
      </c>
      <c r="G1170" s="21">
        <f t="shared" si="70"/>
        <v>0</v>
      </c>
      <c r="H1170" s="22">
        <f t="shared" si="71"/>
        <v>0</v>
      </c>
    </row>
    <row r="1171" spans="1:8" ht="15.75">
      <c r="A1171" s="92"/>
      <c r="B1171" s="116">
        <v>1</v>
      </c>
      <c r="C1171" s="6" t="s">
        <v>1051</v>
      </c>
      <c r="D1171" s="7"/>
      <c r="E1171" s="7"/>
      <c r="F1171" s="21">
        <v>0</v>
      </c>
      <c r="G1171" s="21">
        <f t="shared" si="70"/>
        <v>0</v>
      </c>
      <c r="H1171" s="22">
        <f t="shared" si="71"/>
        <v>0</v>
      </c>
    </row>
    <row r="1172" spans="1:8" ht="15">
      <c r="A1172" s="163" t="s">
        <v>12</v>
      </c>
      <c r="B1172" s="116">
        <v>5</v>
      </c>
      <c r="C1172" s="7" t="s">
        <v>1052</v>
      </c>
      <c r="D1172" s="7"/>
      <c r="E1172" s="7"/>
      <c r="F1172" s="21">
        <v>0</v>
      </c>
      <c r="G1172" s="21">
        <f t="shared" si="70"/>
        <v>0</v>
      </c>
      <c r="H1172" s="22">
        <f t="shared" si="71"/>
        <v>0</v>
      </c>
    </row>
    <row r="1173" spans="1:8" ht="15">
      <c r="A1173" s="92">
        <v>41113</v>
      </c>
      <c r="B1173" s="116">
        <v>1</v>
      </c>
      <c r="C1173" s="7" t="s">
        <v>583</v>
      </c>
      <c r="D1173" s="7"/>
      <c r="E1173" s="7"/>
      <c r="F1173" s="21">
        <v>6356.8</v>
      </c>
      <c r="G1173" s="21">
        <f t="shared" si="70"/>
        <v>635.6800000000001</v>
      </c>
      <c r="H1173" s="22">
        <f t="shared" si="71"/>
        <v>52.973333333333336</v>
      </c>
    </row>
    <row r="1174" spans="1:8" ht="15">
      <c r="A1174" s="92">
        <v>41113</v>
      </c>
      <c r="B1174" s="116">
        <v>1</v>
      </c>
      <c r="C1174" s="7" t="s">
        <v>1053</v>
      </c>
      <c r="D1174" s="7"/>
      <c r="E1174" s="7"/>
      <c r="F1174" s="21">
        <v>4477.6</v>
      </c>
      <c r="G1174" s="21">
        <f t="shared" si="70"/>
        <v>447.76000000000005</v>
      </c>
      <c r="H1174" s="22">
        <f t="shared" si="71"/>
        <v>37.31333333333334</v>
      </c>
    </row>
    <row r="1175" spans="1:8" ht="15.75" thickBot="1">
      <c r="A1175" s="92">
        <v>41113</v>
      </c>
      <c r="B1175" s="116">
        <v>1</v>
      </c>
      <c r="C1175" s="7" t="s">
        <v>1054</v>
      </c>
      <c r="D1175" s="7"/>
      <c r="E1175" s="7"/>
      <c r="F1175" s="51">
        <v>4930</v>
      </c>
      <c r="G1175" s="51">
        <f t="shared" si="70"/>
        <v>493</v>
      </c>
      <c r="H1175" s="52">
        <f t="shared" si="71"/>
        <v>41.083333333333336</v>
      </c>
    </row>
    <row r="1176" spans="1:8" ht="15.75">
      <c r="A1176" s="35"/>
      <c r="B1176" s="116"/>
      <c r="C1176" s="6"/>
      <c r="D1176" s="7"/>
      <c r="E1176" s="7"/>
      <c r="F1176" s="46"/>
      <c r="G1176" s="46"/>
      <c r="H1176" s="47"/>
    </row>
    <row r="1177" spans="1:8" ht="18.75" thickBot="1">
      <c r="A1177" s="27"/>
      <c r="B1177" s="201"/>
      <c r="C1177" s="66" t="s">
        <v>78</v>
      </c>
      <c r="D1177" s="25"/>
      <c r="E1177" s="25"/>
      <c r="F1177" s="64">
        <f>SUM(F1161:F1176)</f>
        <v>21679.9</v>
      </c>
      <c r="G1177" s="64">
        <f>SUM(G1161:G1176)</f>
        <v>2167.99</v>
      </c>
      <c r="H1177" s="65">
        <f>SUM(H1161:H1176)</f>
        <v>180.66583333333335</v>
      </c>
    </row>
    <row r="1178" spans="1:8" ht="15.75" thickTop="1">
      <c r="A1178" s="81"/>
      <c r="B1178" s="26"/>
      <c r="C1178" s="26"/>
      <c r="D1178" s="26"/>
      <c r="E1178" s="26"/>
      <c r="F1178" s="46"/>
      <c r="G1178" s="46"/>
      <c r="H1178" s="47"/>
    </row>
    <row r="1179" spans="1:8" ht="15.75" thickBot="1">
      <c r="A1179" s="82"/>
      <c r="B1179" s="10"/>
      <c r="C1179" s="10"/>
      <c r="D1179" s="10"/>
      <c r="E1179" s="10"/>
      <c r="F1179" s="51"/>
      <c r="G1179" s="51"/>
      <c r="H1179" s="52"/>
    </row>
    <row r="1180" spans="6:8" ht="15">
      <c r="F1180" s="256"/>
      <c r="G1180" s="256"/>
      <c r="H1180" s="256"/>
    </row>
    <row r="1181" spans="6:8" ht="15">
      <c r="F1181" s="256"/>
      <c r="G1181" s="256"/>
      <c r="H1181" s="256"/>
    </row>
    <row r="1182" spans="6:8" ht="15">
      <c r="F1182" s="256"/>
      <c r="G1182" s="256"/>
      <c r="H1182" s="256"/>
    </row>
    <row r="1183" spans="1:8" ht="15.75">
      <c r="A1183" s="58"/>
      <c r="B1183" s="17" t="s">
        <v>1055</v>
      </c>
      <c r="C1183" s="17"/>
      <c r="D1183" s="59"/>
      <c r="E1183" s="61"/>
      <c r="F1183" s="62"/>
      <c r="G1183" s="56"/>
      <c r="H1183" s="56"/>
    </row>
    <row r="1184" spans="1:8" ht="16.5" thickBot="1">
      <c r="A1184" s="58"/>
      <c r="B1184" s="59"/>
      <c r="C1184" s="60"/>
      <c r="D1184" s="59"/>
      <c r="E1184" s="61"/>
      <c r="F1184" s="62"/>
      <c r="G1184" s="56"/>
      <c r="H1184" s="56"/>
    </row>
    <row r="1185" spans="1:8" ht="15.75" thickBot="1">
      <c r="A1185" s="12" t="s">
        <v>4</v>
      </c>
      <c r="B1185" s="13" t="s">
        <v>5</v>
      </c>
      <c r="C1185" s="13" t="s">
        <v>6</v>
      </c>
      <c r="D1185" s="13" t="s">
        <v>7</v>
      </c>
      <c r="E1185" s="13" t="s">
        <v>8</v>
      </c>
      <c r="F1185" s="260" t="s">
        <v>9</v>
      </c>
      <c r="G1185" s="260" t="s">
        <v>10</v>
      </c>
      <c r="H1185" s="261" t="s">
        <v>11</v>
      </c>
    </row>
    <row r="1186" spans="1:8" ht="15.75">
      <c r="A1186" s="92">
        <v>34814</v>
      </c>
      <c r="B1186" s="116">
        <v>1</v>
      </c>
      <c r="C1186" s="130" t="s">
        <v>453</v>
      </c>
      <c r="D1186" s="7"/>
      <c r="E1186" s="7"/>
      <c r="F1186" s="21">
        <v>2160</v>
      </c>
      <c r="G1186" s="46">
        <f aca="true" t="shared" si="72" ref="G1186:G1202">F1186/10</f>
        <v>216</v>
      </c>
      <c r="H1186" s="47">
        <f aca="true" t="shared" si="73" ref="H1186:H1210">G1186/12</f>
        <v>18</v>
      </c>
    </row>
    <row r="1187" spans="1:8" ht="15.75">
      <c r="A1187" s="92"/>
      <c r="B1187" s="116">
        <v>1</v>
      </c>
      <c r="C1187" s="6" t="s">
        <v>42</v>
      </c>
      <c r="D1187" s="116" t="s">
        <v>1056</v>
      </c>
      <c r="E1187" s="7"/>
      <c r="F1187" s="44">
        <v>0</v>
      </c>
      <c r="G1187" s="46">
        <f t="shared" si="72"/>
        <v>0</v>
      </c>
      <c r="H1187" s="22">
        <f t="shared" si="73"/>
        <v>0</v>
      </c>
    </row>
    <row r="1188" spans="1:8" ht="15.75">
      <c r="A1188" s="92"/>
      <c r="B1188" s="116">
        <v>1</v>
      </c>
      <c r="C1188" s="6" t="s">
        <v>1057</v>
      </c>
      <c r="D1188" s="116"/>
      <c r="E1188" s="7"/>
      <c r="F1188" s="44">
        <v>0</v>
      </c>
      <c r="G1188" s="46">
        <f t="shared" si="72"/>
        <v>0</v>
      </c>
      <c r="H1188" s="22">
        <f t="shared" si="73"/>
        <v>0</v>
      </c>
    </row>
    <row r="1189" spans="1:8" ht="15.75">
      <c r="A1189" s="92">
        <v>38460</v>
      </c>
      <c r="B1189" s="116">
        <v>1</v>
      </c>
      <c r="C1189" s="6" t="s">
        <v>1058</v>
      </c>
      <c r="D1189" s="116" t="s">
        <v>13</v>
      </c>
      <c r="E1189" s="116" t="s">
        <v>892</v>
      </c>
      <c r="F1189" s="44">
        <v>2610</v>
      </c>
      <c r="G1189" s="21">
        <f t="shared" si="72"/>
        <v>261</v>
      </c>
      <c r="H1189" s="22">
        <f t="shared" si="73"/>
        <v>21.75</v>
      </c>
    </row>
    <row r="1190" spans="1:8" ht="15.75">
      <c r="A1190" s="92"/>
      <c r="B1190" s="116">
        <v>1</v>
      </c>
      <c r="C1190" s="6" t="s">
        <v>1059</v>
      </c>
      <c r="D1190" s="116"/>
      <c r="E1190" s="7"/>
      <c r="F1190" s="44">
        <v>3615</v>
      </c>
      <c r="G1190" s="21">
        <f t="shared" si="72"/>
        <v>361.5</v>
      </c>
      <c r="H1190" s="22">
        <f t="shared" si="73"/>
        <v>30.125</v>
      </c>
    </row>
    <row r="1191" spans="1:8" ht="15.75">
      <c r="A1191" s="92">
        <v>40252</v>
      </c>
      <c r="B1191" s="116">
        <v>1</v>
      </c>
      <c r="C1191" s="146" t="s">
        <v>1060</v>
      </c>
      <c r="D1191" s="148" t="s">
        <v>67</v>
      </c>
      <c r="E1191" s="148" t="s">
        <v>160</v>
      </c>
      <c r="F1191" s="206">
        <v>37300</v>
      </c>
      <c r="G1191" s="21">
        <f t="shared" si="72"/>
        <v>3730</v>
      </c>
      <c r="H1191" s="22">
        <f t="shared" si="73"/>
        <v>310.8333333333333</v>
      </c>
    </row>
    <row r="1192" spans="1:8" ht="15.75">
      <c r="A1192" s="92">
        <v>40252</v>
      </c>
      <c r="B1192" s="116">
        <v>1</v>
      </c>
      <c r="C1192" s="6" t="s">
        <v>393</v>
      </c>
      <c r="D1192" s="116" t="s">
        <v>1061</v>
      </c>
      <c r="E1192" s="116" t="s">
        <v>162</v>
      </c>
      <c r="F1192" s="21">
        <v>1549.99</v>
      </c>
      <c r="G1192" s="21">
        <f t="shared" si="72"/>
        <v>154.999</v>
      </c>
      <c r="H1192" s="22">
        <f t="shared" si="73"/>
        <v>12.916583333333334</v>
      </c>
    </row>
    <row r="1193" spans="1:8" ht="15">
      <c r="A1193" s="92"/>
      <c r="B1193" s="116">
        <v>1</v>
      </c>
      <c r="C1193" s="70" t="s">
        <v>1062</v>
      </c>
      <c r="D1193" s="116"/>
      <c r="E1193" s="7"/>
      <c r="F1193" s="21">
        <v>0</v>
      </c>
      <c r="G1193" s="21">
        <f t="shared" si="72"/>
        <v>0</v>
      </c>
      <c r="H1193" s="22">
        <f t="shared" si="73"/>
        <v>0</v>
      </c>
    </row>
    <row r="1194" spans="1:8" ht="15.75">
      <c r="A1194" s="92"/>
      <c r="B1194" s="116"/>
      <c r="C1194" s="6" t="s">
        <v>1063</v>
      </c>
      <c r="D1194" s="116"/>
      <c r="E1194" s="7"/>
      <c r="F1194" s="21">
        <v>0</v>
      </c>
      <c r="G1194" s="21">
        <f t="shared" si="72"/>
        <v>0</v>
      </c>
      <c r="H1194" s="22">
        <f t="shared" si="73"/>
        <v>0</v>
      </c>
    </row>
    <row r="1195" spans="1:8" ht="15.75">
      <c r="A1195" s="92"/>
      <c r="B1195" s="116">
        <v>1</v>
      </c>
      <c r="C1195" s="6" t="s">
        <v>1064</v>
      </c>
      <c r="D1195" s="116" t="s">
        <v>117</v>
      </c>
      <c r="E1195" s="116" t="s">
        <v>1065</v>
      </c>
      <c r="F1195" s="21">
        <v>0</v>
      </c>
      <c r="G1195" s="21">
        <f t="shared" si="72"/>
        <v>0</v>
      </c>
      <c r="H1195" s="22">
        <f t="shared" si="73"/>
        <v>0</v>
      </c>
    </row>
    <row r="1196" spans="1:8" ht="15.75">
      <c r="A1196" s="92"/>
      <c r="B1196" s="116">
        <v>1</v>
      </c>
      <c r="C1196" s="6" t="s">
        <v>541</v>
      </c>
      <c r="D1196" s="116" t="s">
        <v>26</v>
      </c>
      <c r="E1196" s="116" t="s">
        <v>1066</v>
      </c>
      <c r="F1196" s="21">
        <v>0</v>
      </c>
      <c r="G1196" s="21">
        <f t="shared" si="72"/>
        <v>0</v>
      </c>
      <c r="H1196" s="22">
        <f t="shared" si="73"/>
        <v>0</v>
      </c>
    </row>
    <row r="1197" spans="1:8" ht="15.75">
      <c r="A1197" s="92"/>
      <c r="B1197" s="116">
        <v>1</v>
      </c>
      <c r="C1197" s="6" t="s">
        <v>1067</v>
      </c>
      <c r="D1197" s="116"/>
      <c r="E1197" s="7"/>
      <c r="F1197" s="21">
        <v>0</v>
      </c>
      <c r="G1197" s="21">
        <f t="shared" si="72"/>
        <v>0</v>
      </c>
      <c r="H1197" s="22">
        <f t="shared" si="73"/>
        <v>0</v>
      </c>
    </row>
    <row r="1198" spans="1:8" ht="15.75">
      <c r="A1198" s="92">
        <v>40176</v>
      </c>
      <c r="B1198" s="116">
        <v>1</v>
      </c>
      <c r="C1198" s="6" t="s">
        <v>1068</v>
      </c>
      <c r="D1198" s="116"/>
      <c r="E1198" s="7"/>
      <c r="F1198" s="21">
        <v>3770</v>
      </c>
      <c r="G1198" s="21">
        <f t="shared" si="72"/>
        <v>377</v>
      </c>
      <c r="H1198" s="22">
        <f t="shared" si="73"/>
        <v>31.416666666666668</v>
      </c>
    </row>
    <row r="1199" spans="1:8" ht="15">
      <c r="A1199" s="92"/>
      <c r="B1199" s="25">
        <v>1</v>
      </c>
      <c r="C1199" s="70" t="s">
        <v>1069</v>
      </c>
      <c r="D1199" s="116"/>
      <c r="E1199" s="7"/>
      <c r="F1199" s="21">
        <v>0</v>
      </c>
      <c r="G1199" s="21">
        <f t="shared" si="72"/>
        <v>0</v>
      </c>
      <c r="H1199" s="22">
        <f t="shared" si="73"/>
        <v>0</v>
      </c>
    </row>
    <row r="1200" spans="1:8" ht="15">
      <c r="A1200" s="92"/>
      <c r="B1200" s="116">
        <v>1</v>
      </c>
      <c r="C1200" s="7" t="s">
        <v>1070</v>
      </c>
      <c r="D1200" s="116"/>
      <c r="E1200" s="7"/>
      <c r="F1200" s="21">
        <v>0</v>
      </c>
      <c r="G1200" s="21">
        <f t="shared" si="72"/>
        <v>0</v>
      </c>
      <c r="H1200" s="22">
        <f t="shared" si="73"/>
        <v>0</v>
      </c>
    </row>
    <row r="1201" spans="1:8" ht="15">
      <c r="A1201" s="92"/>
      <c r="B1201" s="116">
        <v>1</v>
      </c>
      <c r="C1201" s="7" t="s">
        <v>40</v>
      </c>
      <c r="D1201" s="116" t="s">
        <v>67</v>
      </c>
      <c r="E1201" s="7"/>
      <c r="F1201" s="21">
        <v>0</v>
      </c>
      <c r="G1201" s="21">
        <f t="shared" si="72"/>
        <v>0</v>
      </c>
      <c r="H1201" s="22">
        <f t="shared" si="73"/>
        <v>0</v>
      </c>
    </row>
    <row r="1202" spans="1:8" ht="15">
      <c r="A1202" s="92"/>
      <c r="B1202" s="116">
        <v>1</v>
      </c>
      <c r="C1202" s="7" t="s">
        <v>1071</v>
      </c>
      <c r="D1202" s="116"/>
      <c r="E1202" s="7"/>
      <c r="F1202" s="21">
        <v>0</v>
      </c>
      <c r="G1202" s="21">
        <f t="shared" si="72"/>
        <v>0</v>
      </c>
      <c r="H1202" s="22">
        <f t="shared" si="73"/>
        <v>0</v>
      </c>
    </row>
    <row r="1203" spans="1:8" ht="15">
      <c r="A1203" s="92">
        <v>41326</v>
      </c>
      <c r="B1203" s="25">
        <v>1</v>
      </c>
      <c r="C1203" s="70" t="s">
        <v>1072</v>
      </c>
      <c r="D1203" s="116" t="s">
        <v>280</v>
      </c>
      <c r="E1203" s="116" t="s">
        <v>1073</v>
      </c>
      <c r="F1203" s="21">
        <v>2856.41</v>
      </c>
      <c r="G1203" s="21">
        <f>F1203/10</f>
        <v>285.64099999999996</v>
      </c>
      <c r="H1203" s="22">
        <f t="shared" si="73"/>
        <v>23.803416666666664</v>
      </c>
    </row>
    <row r="1204" spans="1:8" ht="15">
      <c r="A1204" s="92">
        <v>41326</v>
      </c>
      <c r="B1204" s="25">
        <v>1</v>
      </c>
      <c r="C1204" s="70" t="s">
        <v>1074</v>
      </c>
      <c r="D1204" s="116"/>
      <c r="E1204" s="7"/>
      <c r="F1204" s="21">
        <v>8732</v>
      </c>
      <c r="G1204" s="21">
        <f aca="true" t="shared" si="74" ref="G1204:G1210">F1204/10</f>
        <v>873.2</v>
      </c>
      <c r="H1204" s="22">
        <f t="shared" si="73"/>
        <v>72.76666666666667</v>
      </c>
    </row>
    <row r="1205" spans="1:8" ht="15">
      <c r="A1205" s="92"/>
      <c r="B1205" s="25">
        <v>1</v>
      </c>
      <c r="C1205" s="70" t="s">
        <v>222</v>
      </c>
      <c r="D1205" s="116" t="s">
        <v>67</v>
      </c>
      <c r="E1205" s="116" t="s">
        <v>95</v>
      </c>
      <c r="F1205" s="21">
        <v>0</v>
      </c>
      <c r="G1205" s="21">
        <f t="shared" si="74"/>
        <v>0</v>
      </c>
      <c r="H1205" s="22">
        <f t="shared" si="73"/>
        <v>0</v>
      </c>
    </row>
    <row r="1206" spans="1:8" ht="15">
      <c r="A1206" s="92"/>
      <c r="B1206" s="25">
        <v>1</v>
      </c>
      <c r="C1206" s="70" t="s">
        <v>1075</v>
      </c>
      <c r="D1206" s="116"/>
      <c r="E1206" s="7"/>
      <c r="F1206" s="21">
        <v>0</v>
      </c>
      <c r="G1206" s="21">
        <f t="shared" si="74"/>
        <v>0</v>
      </c>
      <c r="H1206" s="22">
        <f t="shared" si="73"/>
        <v>0</v>
      </c>
    </row>
    <row r="1207" spans="1:8" ht="15">
      <c r="A1207" s="92"/>
      <c r="B1207" s="25">
        <v>1</v>
      </c>
      <c r="C1207" s="70" t="s">
        <v>912</v>
      </c>
      <c r="D1207" s="116"/>
      <c r="E1207" s="7"/>
      <c r="F1207" s="21">
        <v>0</v>
      </c>
      <c r="G1207" s="21">
        <f t="shared" si="74"/>
        <v>0</v>
      </c>
      <c r="H1207" s="22">
        <f t="shared" si="73"/>
        <v>0</v>
      </c>
    </row>
    <row r="1208" spans="1:8" ht="15">
      <c r="A1208" s="92"/>
      <c r="B1208" s="25">
        <v>1</v>
      </c>
      <c r="C1208" s="70" t="s">
        <v>222</v>
      </c>
      <c r="D1208" s="116" t="s">
        <v>67</v>
      </c>
      <c r="E1208" s="116" t="s">
        <v>95</v>
      </c>
      <c r="F1208" s="21">
        <v>0</v>
      </c>
      <c r="G1208" s="21">
        <f t="shared" si="74"/>
        <v>0</v>
      </c>
      <c r="H1208" s="22">
        <f t="shared" si="73"/>
        <v>0</v>
      </c>
    </row>
    <row r="1209" spans="1:8" ht="15">
      <c r="A1209" s="92"/>
      <c r="B1209" s="25">
        <v>1</v>
      </c>
      <c r="C1209" s="70" t="s">
        <v>912</v>
      </c>
      <c r="D1209" s="116"/>
      <c r="E1209" s="7"/>
      <c r="F1209" s="21">
        <v>0</v>
      </c>
      <c r="G1209" s="21">
        <f t="shared" si="74"/>
        <v>0</v>
      </c>
      <c r="H1209" s="22">
        <f t="shared" si="73"/>
        <v>0</v>
      </c>
    </row>
    <row r="1210" spans="1:8" ht="16.5" thickBot="1">
      <c r="A1210" s="35"/>
      <c r="B1210" s="25">
        <v>1</v>
      </c>
      <c r="C1210" s="6" t="s">
        <v>1076</v>
      </c>
      <c r="D1210" s="25" t="s">
        <v>1077</v>
      </c>
      <c r="E1210" s="25">
        <v>19</v>
      </c>
      <c r="F1210" s="51">
        <v>0</v>
      </c>
      <c r="G1210" s="51">
        <f t="shared" si="74"/>
        <v>0</v>
      </c>
      <c r="H1210" s="52">
        <f t="shared" si="73"/>
        <v>0</v>
      </c>
    </row>
    <row r="1211" spans="1:8" ht="15">
      <c r="A1211" s="35"/>
      <c r="B1211" s="25"/>
      <c r="C1211" s="70"/>
      <c r="D1211" s="116"/>
      <c r="E1211" s="7"/>
      <c r="F1211" s="46"/>
      <c r="G1211" s="46"/>
      <c r="H1211" s="47"/>
    </row>
    <row r="1212" spans="1:8" ht="18.75" thickBot="1">
      <c r="A1212" s="27"/>
      <c r="B1212" s="201"/>
      <c r="C1212" s="66" t="s">
        <v>78</v>
      </c>
      <c r="D1212" s="25"/>
      <c r="E1212" s="25"/>
      <c r="F1212" s="64">
        <f>SUM(F1186:F1211)</f>
        <v>62593.399999999994</v>
      </c>
      <c r="G1212" s="64">
        <f>SUM(G1186:G1211)</f>
        <v>6259.339999999999</v>
      </c>
      <c r="H1212" s="65">
        <f>SUM(H1186:H1211)</f>
        <v>521.6116666666667</v>
      </c>
    </row>
    <row r="1213" spans="1:8" ht="15.75" thickTop="1">
      <c r="A1213" s="81"/>
      <c r="B1213" s="26"/>
      <c r="C1213" s="26"/>
      <c r="D1213" s="26"/>
      <c r="E1213" s="26"/>
      <c r="F1213" s="46"/>
      <c r="G1213" s="46"/>
      <c r="H1213" s="47"/>
    </row>
    <row r="1214" spans="1:8" ht="15.75" thickBot="1">
      <c r="A1214" s="82"/>
      <c r="B1214" s="10"/>
      <c r="C1214" s="10"/>
      <c r="D1214" s="10"/>
      <c r="E1214" s="10"/>
      <c r="F1214" s="51"/>
      <c r="G1214" s="51"/>
      <c r="H1214" s="52"/>
    </row>
    <row r="1215" spans="6:8" ht="15">
      <c r="F1215" s="256"/>
      <c r="G1215" s="256"/>
      <c r="H1215" s="256"/>
    </row>
    <row r="1216" spans="6:8" ht="15">
      <c r="F1216" s="256"/>
      <c r="G1216" s="256"/>
      <c r="H1216" s="256"/>
    </row>
    <row r="1217" spans="6:8" ht="15">
      <c r="F1217" s="256"/>
      <c r="G1217" s="256"/>
      <c r="H1217" s="256"/>
    </row>
    <row r="1218" spans="1:8" ht="15.75">
      <c r="A1218" s="58"/>
      <c r="B1218" s="17" t="s">
        <v>1078</v>
      </c>
      <c r="C1218" s="17"/>
      <c r="D1218" s="59"/>
      <c r="E1218" s="61"/>
      <c r="F1218" s="62"/>
      <c r="G1218" s="56"/>
      <c r="H1218" s="56"/>
    </row>
    <row r="1219" spans="1:8" ht="16.5" thickBot="1">
      <c r="A1219" s="58"/>
      <c r="B1219" s="59"/>
      <c r="C1219" s="60"/>
      <c r="D1219" s="59"/>
      <c r="E1219" s="61"/>
      <c r="F1219" s="62"/>
      <c r="G1219" s="56"/>
      <c r="H1219" s="56"/>
    </row>
    <row r="1220" spans="1:8" ht="15.75" thickBot="1">
      <c r="A1220" s="12" t="s">
        <v>4</v>
      </c>
      <c r="B1220" s="13" t="s">
        <v>5</v>
      </c>
      <c r="C1220" s="13" t="s">
        <v>6</v>
      </c>
      <c r="D1220" s="13" t="s">
        <v>7</v>
      </c>
      <c r="E1220" s="13" t="s">
        <v>8</v>
      </c>
      <c r="F1220" s="260" t="s">
        <v>9</v>
      </c>
      <c r="G1220" s="260" t="s">
        <v>10</v>
      </c>
      <c r="H1220" s="261" t="s">
        <v>11</v>
      </c>
    </row>
    <row r="1221" spans="1:8" ht="15.75">
      <c r="A1221" s="92">
        <v>38066</v>
      </c>
      <c r="B1221" s="116">
        <v>1</v>
      </c>
      <c r="C1221" s="6" t="s">
        <v>1079</v>
      </c>
      <c r="D1221" s="116"/>
      <c r="E1221" s="116"/>
      <c r="F1221" s="44">
        <v>2500</v>
      </c>
      <c r="G1221" s="46">
        <f>F1221/10</f>
        <v>250</v>
      </c>
      <c r="H1221" s="47">
        <f>G1221/12</f>
        <v>20.833333333333332</v>
      </c>
    </row>
    <row r="1222" spans="1:8" ht="15.75">
      <c r="A1222" s="92"/>
      <c r="B1222" s="207">
        <v>1</v>
      </c>
      <c r="C1222" s="101" t="s">
        <v>1080</v>
      </c>
      <c r="D1222" s="116"/>
      <c r="E1222" s="7"/>
      <c r="F1222" s="44">
        <v>0</v>
      </c>
      <c r="G1222" s="46">
        <f aca="true" t="shared" si="75" ref="G1222:G1261">F1222/10</f>
        <v>0</v>
      </c>
      <c r="H1222" s="47">
        <f aca="true" t="shared" si="76" ref="H1222:H1261">G1222/12</f>
        <v>0</v>
      </c>
    </row>
    <row r="1223" spans="1:8" ht="15.75">
      <c r="A1223" s="92"/>
      <c r="B1223" s="207">
        <v>1</v>
      </c>
      <c r="C1223" s="101" t="s">
        <v>212</v>
      </c>
      <c r="D1223" s="116"/>
      <c r="E1223" s="7"/>
      <c r="F1223" s="44">
        <v>0</v>
      </c>
      <c r="G1223" s="46">
        <f t="shared" si="75"/>
        <v>0</v>
      </c>
      <c r="H1223" s="47">
        <f t="shared" si="76"/>
        <v>0</v>
      </c>
    </row>
    <row r="1224" spans="1:8" ht="15.75">
      <c r="A1224" s="92"/>
      <c r="B1224" s="207">
        <v>1</v>
      </c>
      <c r="C1224" s="101" t="s">
        <v>212</v>
      </c>
      <c r="D1224" s="116"/>
      <c r="E1224" s="7"/>
      <c r="F1224" s="44">
        <v>0</v>
      </c>
      <c r="G1224" s="46">
        <f t="shared" si="75"/>
        <v>0</v>
      </c>
      <c r="H1224" s="47">
        <f t="shared" si="76"/>
        <v>0</v>
      </c>
    </row>
    <row r="1225" spans="1:8" ht="15.75">
      <c r="A1225" s="92">
        <v>38761</v>
      </c>
      <c r="B1225" s="207">
        <v>1</v>
      </c>
      <c r="C1225" s="101" t="s">
        <v>194</v>
      </c>
      <c r="D1225" s="116" t="s">
        <v>13</v>
      </c>
      <c r="E1225" s="116" t="s">
        <v>1081</v>
      </c>
      <c r="F1225" s="44">
        <v>2870.69</v>
      </c>
      <c r="G1225" s="46">
        <f t="shared" si="75"/>
        <v>287.069</v>
      </c>
      <c r="H1225" s="47">
        <f t="shared" si="76"/>
        <v>23.922416666666667</v>
      </c>
    </row>
    <row r="1226" spans="1:8" ht="15.75">
      <c r="A1226" s="92">
        <v>38978</v>
      </c>
      <c r="B1226" s="207">
        <v>1</v>
      </c>
      <c r="C1226" s="101" t="s">
        <v>1082</v>
      </c>
      <c r="D1226" s="116"/>
      <c r="E1226" s="7"/>
      <c r="F1226" s="44">
        <v>4408</v>
      </c>
      <c r="G1226" s="46">
        <f t="shared" si="75"/>
        <v>440.8</v>
      </c>
      <c r="H1226" s="47">
        <f t="shared" si="76"/>
        <v>36.733333333333334</v>
      </c>
    </row>
    <row r="1227" spans="1:8" ht="15.75">
      <c r="A1227" s="92"/>
      <c r="B1227" s="207">
        <v>1</v>
      </c>
      <c r="C1227" s="101" t="s">
        <v>223</v>
      </c>
      <c r="D1227" s="116"/>
      <c r="E1227" s="7"/>
      <c r="F1227" s="44">
        <v>0</v>
      </c>
      <c r="G1227" s="46">
        <f t="shared" si="75"/>
        <v>0</v>
      </c>
      <c r="H1227" s="47">
        <f t="shared" si="76"/>
        <v>0</v>
      </c>
    </row>
    <row r="1228" spans="1:8" ht="15.75">
      <c r="A1228" s="92">
        <v>38888</v>
      </c>
      <c r="B1228" s="207">
        <v>1</v>
      </c>
      <c r="C1228" s="101" t="s">
        <v>1083</v>
      </c>
      <c r="D1228" s="116"/>
      <c r="E1228" s="7"/>
      <c r="F1228" s="44">
        <v>2971.01</v>
      </c>
      <c r="G1228" s="46">
        <f t="shared" si="75"/>
        <v>297.101</v>
      </c>
      <c r="H1228" s="47">
        <f t="shared" si="76"/>
        <v>24.758416666666665</v>
      </c>
    </row>
    <row r="1229" spans="1:8" ht="15.75">
      <c r="A1229" s="216">
        <v>38888</v>
      </c>
      <c r="B1229" s="209">
        <v>1</v>
      </c>
      <c r="C1229" s="210" t="s">
        <v>1084</v>
      </c>
      <c r="D1229" s="28"/>
      <c r="E1229" s="116" t="s">
        <v>1085</v>
      </c>
      <c r="F1229" s="44">
        <v>2400</v>
      </c>
      <c r="G1229" s="46">
        <f t="shared" si="75"/>
        <v>240</v>
      </c>
      <c r="H1229" s="47">
        <f t="shared" si="76"/>
        <v>20</v>
      </c>
    </row>
    <row r="1230" spans="1:8" ht="15.75">
      <c r="A1230" s="216">
        <v>38978</v>
      </c>
      <c r="B1230" s="209">
        <v>4</v>
      </c>
      <c r="C1230" s="210" t="s">
        <v>1086</v>
      </c>
      <c r="D1230" s="28" t="s">
        <v>13</v>
      </c>
      <c r="E1230" s="116" t="s">
        <v>1081</v>
      </c>
      <c r="F1230" s="44">
        <v>10208</v>
      </c>
      <c r="G1230" s="46">
        <f t="shared" si="75"/>
        <v>1020.8</v>
      </c>
      <c r="H1230" s="47">
        <f t="shared" si="76"/>
        <v>85.06666666666666</v>
      </c>
    </row>
    <row r="1231" spans="1:8" ht="15.75">
      <c r="A1231" s="216">
        <v>38978</v>
      </c>
      <c r="B1231" s="209">
        <v>1</v>
      </c>
      <c r="C1231" s="210" t="s">
        <v>1087</v>
      </c>
      <c r="D1231" s="28" t="s">
        <v>1088</v>
      </c>
      <c r="E1231" s="116"/>
      <c r="F1231" s="44">
        <v>1450</v>
      </c>
      <c r="G1231" s="46">
        <f t="shared" si="75"/>
        <v>145</v>
      </c>
      <c r="H1231" s="47">
        <f t="shared" si="76"/>
        <v>12.083333333333334</v>
      </c>
    </row>
    <row r="1232" spans="1:8" ht="15.75">
      <c r="A1232" s="216">
        <v>38761</v>
      </c>
      <c r="B1232" s="209">
        <v>1</v>
      </c>
      <c r="C1232" s="210" t="s">
        <v>1089</v>
      </c>
      <c r="D1232" s="28"/>
      <c r="E1232" s="7"/>
      <c r="F1232" s="44">
        <v>6327</v>
      </c>
      <c r="G1232" s="46">
        <f t="shared" si="75"/>
        <v>632.7</v>
      </c>
      <c r="H1232" s="47">
        <f t="shared" si="76"/>
        <v>52.725</v>
      </c>
    </row>
    <row r="1233" spans="1:8" ht="15">
      <c r="A1233" s="216"/>
      <c r="B1233" s="209">
        <v>1</v>
      </c>
      <c r="C1233" s="211" t="s">
        <v>1090</v>
      </c>
      <c r="D1233" s="28"/>
      <c r="E1233" s="116" t="s">
        <v>1091</v>
      </c>
      <c r="F1233" s="44">
        <v>0</v>
      </c>
      <c r="G1233" s="46">
        <f t="shared" si="75"/>
        <v>0</v>
      </c>
      <c r="H1233" s="47">
        <f t="shared" si="76"/>
        <v>0</v>
      </c>
    </row>
    <row r="1234" spans="1:8" ht="15.75">
      <c r="A1234" s="216" t="s">
        <v>12</v>
      </c>
      <c r="B1234" s="209">
        <v>1</v>
      </c>
      <c r="C1234" s="210" t="s">
        <v>1092</v>
      </c>
      <c r="D1234" s="28" t="s">
        <v>1093</v>
      </c>
      <c r="E1234" s="7"/>
      <c r="F1234" s="44">
        <v>150</v>
      </c>
      <c r="G1234" s="46">
        <f t="shared" si="75"/>
        <v>15</v>
      </c>
      <c r="H1234" s="47">
        <f t="shared" si="76"/>
        <v>1.25</v>
      </c>
    </row>
    <row r="1235" spans="1:8" ht="15.75">
      <c r="A1235" s="216" t="s">
        <v>12</v>
      </c>
      <c r="B1235" s="209">
        <v>1</v>
      </c>
      <c r="C1235" s="210" t="s">
        <v>1094</v>
      </c>
      <c r="D1235" s="28"/>
      <c r="E1235" s="7"/>
      <c r="F1235" s="44">
        <v>2376</v>
      </c>
      <c r="G1235" s="46">
        <f t="shared" si="75"/>
        <v>237.6</v>
      </c>
      <c r="H1235" s="47">
        <f t="shared" si="76"/>
        <v>19.8</v>
      </c>
    </row>
    <row r="1236" spans="1:8" ht="15.75">
      <c r="A1236" s="216" t="s">
        <v>12</v>
      </c>
      <c r="B1236" s="209">
        <v>1</v>
      </c>
      <c r="C1236" s="210" t="s">
        <v>1095</v>
      </c>
      <c r="D1236" s="28"/>
      <c r="E1236" s="7"/>
      <c r="F1236" s="44">
        <v>0</v>
      </c>
      <c r="G1236" s="46">
        <f t="shared" si="75"/>
        <v>0</v>
      </c>
      <c r="H1236" s="47">
        <f t="shared" si="76"/>
        <v>0</v>
      </c>
    </row>
    <row r="1237" spans="1:8" ht="15">
      <c r="A1237" s="216">
        <v>38449</v>
      </c>
      <c r="B1237" s="209">
        <v>1</v>
      </c>
      <c r="C1237" s="212" t="s">
        <v>418</v>
      </c>
      <c r="D1237" s="28"/>
      <c r="E1237" s="7"/>
      <c r="F1237" s="44">
        <v>34500</v>
      </c>
      <c r="G1237" s="46">
        <f t="shared" si="75"/>
        <v>3450</v>
      </c>
      <c r="H1237" s="47">
        <f t="shared" si="76"/>
        <v>287.5</v>
      </c>
    </row>
    <row r="1238" spans="1:8" ht="15.75">
      <c r="A1238" s="216"/>
      <c r="B1238" s="209">
        <v>5</v>
      </c>
      <c r="C1238" s="210" t="s">
        <v>1096</v>
      </c>
      <c r="D1238" s="28" t="s">
        <v>1097</v>
      </c>
      <c r="E1238" s="18" t="s">
        <v>1098</v>
      </c>
      <c r="F1238" s="21">
        <v>0</v>
      </c>
      <c r="G1238" s="46">
        <f t="shared" si="75"/>
        <v>0</v>
      </c>
      <c r="H1238" s="21">
        <f t="shared" si="76"/>
        <v>0</v>
      </c>
    </row>
    <row r="1239" spans="1:8" ht="15.75">
      <c r="A1239" s="92"/>
      <c r="B1239" s="116">
        <v>1</v>
      </c>
      <c r="C1239" s="6" t="s">
        <v>1099</v>
      </c>
      <c r="D1239" s="116"/>
      <c r="E1239" s="116"/>
      <c r="F1239" s="44">
        <v>425</v>
      </c>
      <c r="G1239" s="46">
        <f t="shared" si="75"/>
        <v>42.5</v>
      </c>
      <c r="H1239" s="21">
        <f t="shared" si="76"/>
        <v>3.5416666666666665</v>
      </c>
    </row>
    <row r="1240" spans="1:8" ht="15.75">
      <c r="A1240" s="92">
        <v>38978</v>
      </c>
      <c r="B1240" s="207">
        <v>1</v>
      </c>
      <c r="C1240" s="101" t="s">
        <v>1100</v>
      </c>
      <c r="D1240" s="116"/>
      <c r="E1240" s="7"/>
      <c r="F1240" s="44">
        <v>4408</v>
      </c>
      <c r="G1240" s="46">
        <f t="shared" si="75"/>
        <v>440.8</v>
      </c>
      <c r="H1240" s="21">
        <f t="shared" si="76"/>
        <v>36.733333333333334</v>
      </c>
    </row>
    <row r="1241" spans="1:8" ht="15.75">
      <c r="A1241" s="92">
        <v>38889</v>
      </c>
      <c r="B1241" s="207">
        <v>1</v>
      </c>
      <c r="C1241" s="101" t="s">
        <v>40</v>
      </c>
      <c r="D1241" s="116" t="s">
        <v>67</v>
      </c>
      <c r="E1241" s="7"/>
      <c r="F1241" s="44">
        <v>39377.25</v>
      </c>
      <c r="G1241" s="46">
        <f t="shared" si="75"/>
        <v>3937.725</v>
      </c>
      <c r="H1241" s="21">
        <f t="shared" si="76"/>
        <v>328.14375</v>
      </c>
    </row>
    <row r="1242" spans="1:8" ht="15.75">
      <c r="A1242" s="216">
        <v>38889</v>
      </c>
      <c r="B1242" s="209">
        <v>1</v>
      </c>
      <c r="C1242" s="210" t="s">
        <v>541</v>
      </c>
      <c r="D1242" s="28" t="s">
        <v>26</v>
      </c>
      <c r="E1242" s="116" t="s">
        <v>1101</v>
      </c>
      <c r="F1242" s="44">
        <v>28216.2</v>
      </c>
      <c r="G1242" s="46">
        <f t="shared" si="75"/>
        <v>2821.62</v>
      </c>
      <c r="H1242" s="21">
        <f t="shared" si="76"/>
        <v>235.135</v>
      </c>
    </row>
    <row r="1243" spans="1:8" ht="15.75">
      <c r="A1243" s="216"/>
      <c r="B1243" s="209">
        <v>1</v>
      </c>
      <c r="C1243" s="210" t="s">
        <v>89</v>
      </c>
      <c r="D1243" s="28" t="s">
        <v>67</v>
      </c>
      <c r="E1243" s="7"/>
      <c r="F1243" s="44">
        <v>0</v>
      </c>
      <c r="G1243" s="46">
        <f t="shared" si="75"/>
        <v>0</v>
      </c>
      <c r="H1243" s="21">
        <f t="shared" si="76"/>
        <v>0</v>
      </c>
    </row>
    <row r="1244" spans="1:8" ht="15.75">
      <c r="A1244" s="216"/>
      <c r="B1244" s="209">
        <v>1</v>
      </c>
      <c r="C1244" s="210" t="s">
        <v>1102</v>
      </c>
      <c r="D1244" s="28" t="s">
        <v>61</v>
      </c>
      <c r="E1244" s="7"/>
      <c r="F1244" s="44">
        <v>0</v>
      </c>
      <c r="G1244" s="46">
        <f t="shared" si="75"/>
        <v>0</v>
      </c>
      <c r="H1244" s="21">
        <f t="shared" si="76"/>
        <v>0</v>
      </c>
    </row>
    <row r="1245" spans="1:8" ht="15.75">
      <c r="A1245" s="216"/>
      <c r="B1245" s="209">
        <v>1</v>
      </c>
      <c r="C1245" s="210" t="s">
        <v>42</v>
      </c>
      <c r="D1245" s="28" t="s">
        <v>1061</v>
      </c>
      <c r="E1245" s="116" t="s">
        <v>162</v>
      </c>
      <c r="F1245" s="44">
        <v>1549.99</v>
      </c>
      <c r="G1245" s="46">
        <f t="shared" si="75"/>
        <v>154.999</v>
      </c>
      <c r="H1245" s="21">
        <f t="shared" si="76"/>
        <v>12.916583333333334</v>
      </c>
    </row>
    <row r="1246" spans="1:8" ht="15.75">
      <c r="A1246" s="216"/>
      <c r="B1246" s="209">
        <v>1</v>
      </c>
      <c r="C1246" s="210" t="s">
        <v>1103</v>
      </c>
      <c r="D1246" s="28" t="s">
        <v>12</v>
      </c>
      <c r="E1246" s="7" t="s">
        <v>12</v>
      </c>
      <c r="F1246" s="44">
        <v>0</v>
      </c>
      <c r="G1246" s="46">
        <f t="shared" si="75"/>
        <v>0</v>
      </c>
      <c r="H1246" s="21">
        <f t="shared" si="76"/>
        <v>0</v>
      </c>
    </row>
    <row r="1247" spans="1:8" ht="15">
      <c r="A1247" s="216">
        <v>40951</v>
      </c>
      <c r="B1247" s="209">
        <v>1</v>
      </c>
      <c r="C1247" s="212" t="s">
        <v>1104</v>
      </c>
      <c r="D1247" s="28" t="s">
        <v>163</v>
      </c>
      <c r="E1247" s="116" t="s">
        <v>1105</v>
      </c>
      <c r="F1247" s="44">
        <v>0</v>
      </c>
      <c r="G1247" s="46">
        <f t="shared" si="75"/>
        <v>0</v>
      </c>
      <c r="H1247" s="21">
        <f t="shared" si="76"/>
        <v>0</v>
      </c>
    </row>
    <row r="1248" spans="1:8" ht="15">
      <c r="A1248" s="216"/>
      <c r="B1248" s="209">
        <v>1</v>
      </c>
      <c r="C1248" s="212" t="s">
        <v>68</v>
      </c>
      <c r="D1248" s="28" t="s">
        <v>67</v>
      </c>
      <c r="E1248" s="7"/>
      <c r="F1248" s="44">
        <v>0</v>
      </c>
      <c r="G1248" s="46">
        <f t="shared" si="75"/>
        <v>0</v>
      </c>
      <c r="H1248" s="21">
        <f t="shared" si="76"/>
        <v>0</v>
      </c>
    </row>
    <row r="1249" spans="1:8" ht="15">
      <c r="A1249" s="216"/>
      <c r="B1249" s="209">
        <v>1</v>
      </c>
      <c r="C1249" s="212" t="s">
        <v>1106</v>
      </c>
      <c r="D1249" s="28" t="s">
        <v>280</v>
      </c>
      <c r="E1249" s="7"/>
      <c r="F1249" s="44">
        <v>0</v>
      </c>
      <c r="G1249" s="46">
        <f t="shared" si="75"/>
        <v>0</v>
      </c>
      <c r="H1249" s="21">
        <f t="shared" si="76"/>
        <v>0</v>
      </c>
    </row>
    <row r="1250" spans="1:8" ht="15">
      <c r="A1250" s="92">
        <v>40275</v>
      </c>
      <c r="B1250" s="25">
        <v>1</v>
      </c>
      <c r="C1250" s="213" t="s">
        <v>159</v>
      </c>
      <c r="D1250" s="25" t="s">
        <v>67</v>
      </c>
      <c r="E1250" s="25" t="s">
        <v>1107</v>
      </c>
      <c r="F1250" s="44">
        <v>37300</v>
      </c>
      <c r="G1250" s="46">
        <f t="shared" si="75"/>
        <v>3730</v>
      </c>
      <c r="H1250" s="21">
        <f t="shared" si="76"/>
        <v>310.8333333333333</v>
      </c>
    </row>
    <row r="1251" spans="1:8" ht="15">
      <c r="A1251" s="92"/>
      <c r="B1251" s="25">
        <v>1</v>
      </c>
      <c r="C1251" s="7" t="s">
        <v>42</v>
      </c>
      <c r="D1251" s="25" t="s">
        <v>1061</v>
      </c>
      <c r="E1251" s="25" t="s">
        <v>162</v>
      </c>
      <c r="F1251" s="44">
        <v>1549.99</v>
      </c>
      <c r="G1251" s="46">
        <f t="shared" si="75"/>
        <v>154.999</v>
      </c>
      <c r="H1251" s="21">
        <f t="shared" si="76"/>
        <v>12.916583333333334</v>
      </c>
    </row>
    <row r="1252" spans="1:8" ht="15">
      <c r="A1252" s="208"/>
      <c r="B1252" s="214">
        <v>1</v>
      </c>
      <c r="C1252" s="131" t="s">
        <v>1108</v>
      </c>
      <c r="D1252" s="30"/>
      <c r="E1252" s="25"/>
      <c r="F1252" s="44">
        <v>0</v>
      </c>
      <c r="G1252" s="46">
        <f t="shared" si="75"/>
        <v>0</v>
      </c>
      <c r="H1252" s="21">
        <f t="shared" si="76"/>
        <v>0</v>
      </c>
    </row>
    <row r="1253" spans="1:8" ht="15">
      <c r="A1253" s="208"/>
      <c r="B1253" s="214">
        <v>1</v>
      </c>
      <c r="C1253" s="131" t="s">
        <v>1109</v>
      </c>
      <c r="D1253" s="28" t="s">
        <v>280</v>
      </c>
      <c r="E1253" s="116" t="s">
        <v>892</v>
      </c>
      <c r="F1253" s="44">
        <v>0</v>
      </c>
      <c r="G1253" s="46">
        <f t="shared" si="75"/>
        <v>0</v>
      </c>
      <c r="H1253" s="21">
        <f t="shared" si="76"/>
        <v>0</v>
      </c>
    </row>
    <row r="1254" spans="1:8" ht="15">
      <c r="A1254" s="208"/>
      <c r="B1254" s="214">
        <v>1</v>
      </c>
      <c r="C1254" s="131" t="s">
        <v>948</v>
      </c>
      <c r="D1254" s="30"/>
      <c r="E1254" s="25"/>
      <c r="F1254" s="44">
        <v>0</v>
      </c>
      <c r="G1254" s="46">
        <f t="shared" si="75"/>
        <v>0</v>
      </c>
      <c r="H1254" s="21">
        <f t="shared" si="76"/>
        <v>0</v>
      </c>
    </row>
    <row r="1255" spans="1:8" ht="15">
      <c r="A1255" s="208"/>
      <c r="B1255" s="214">
        <v>1</v>
      </c>
      <c r="C1255" s="131" t="s">
        <v>1110</v>
      </c>
      <c r="D1255" s="30"/>
      <c r="E1255" s="25"/>
      <c r="F1255" s="44">
        <v>0</v>
      </c>
      <c r="G1255" s="46">
        <f t="shared" si="75"/>
        <v>0</v>
      </c>
      <c r="H1255" s="21">
        <f t="shared" si="76"/>
        <v>0</v>
      </c>
    </row>
    <row r="1256" spans="1:8" ht="15">
      <c r="A1256" s="208"/>
      <c r="B1256" s="214">
        <v>1</v>
      </c>
      <c r="C1256" s="131" t="s">
        <v>1111</v>
      </c>
      <c r="D1256" s="30"/>
      <c r="E1256" s="25"/>
      <c r="F1256" s="44">
        <v>0</v>
      </c>
      <c r="G1256" s="46">
        <f t="shared" si="75"/>
        <v>0</v>
      </c>
      <c r="H1256" s="21">
        <f t="shared" si="76"/>
        <v>0</v>
      </c>
    </row>
    <row r="1257" spans="1:8" ht="15">
      <c r="A1257" s="208"/>
      <c r="B1257" s="214">
        <v>1</v>
      </c>
      <c r="C1257" s="131" t="s">
        <v>1109</v>
      </c>
      <c r="D1257" s="28" t="s">
        <v>280</v>
      </c>
      <c r="E1257" s="116" t="s">
        <v>892</v>
      </c>
      <c r="F1257" s="44">
        <v>0</v>
      </c>
      <c r="G1257" s="46">
        <f t="shared" si="75"/>
        <v>0</v>
      </c>
      <c r="H1257" s="21">
        <f t="shared" si="76"/>
        <v>0</v>
      </c>
    </row>
    <row r="1258" spans="1:8" ht="15">
      <c r="A1258" s="208"/>
      <c r="B1258" s="214">
        <v>1</v>
      </c>
      <c r="C1258" s="131" t="s">
        <v>42</v>
      </c>
      <c r="D1258" s="28" t="s">
        <v>1112</v>
      </c>
      <c r="E1258" s="25"/>
      <c r="F1258" s="44">
        <v>0</v>
      </c>
      <c r="G1258" s="46">
        <f t="shared" si="75"/>
        <v>0</v>
      </c>
      <c r="H1258" s="21">
        <f t="shared" si="76"/>
        <v>0</v>
      </c>
    </row>
    <row r="1259" spans="1:8" ht="15">
      <c r="A1259" s="208"/>
      <c r="B1259" s="214">
        <v>1</v>
      </c>
      <c r="C1259" s="131" t="s">
        <v>1104</v>
      </c>
      <c r="D1259" s="28" t="s">
        <v>163</v>
      </c>
      <c r="E1259" s="25"/>
      <c r="F1259" s="44">
        <v>0</v>
      </c>
      <c r="G1259" s="46">
        <f t="shared" si="75"/>
        <v>0</v>
      </c>
      <c r="H1259" s="21">
        <f t="shared" si="76"/>
        <v>0</v>
      </c>
    </row>
    <row r="1260" spans="1:8" ht="15">
      <c r="A1260" s="208"/>
      <c r="B1260" s="214">
        <v>1</v>
      </c>
      <c r="C1260" s="131" t="s">
        <v>222</v>
      </c>
      <c r="D1260" s="28" t="s">
        <v>67</v>
      </c>
      <c r="E1260" s="116" t="s">
        <v>95</v>
      </c>
      <c r="F1260" s="44">
        <v>0</v>
      </c>
      <c r="G1260" s="46">
        <f t="shared" si="75"/>
        <v>0</v>
      </c>
      <c r="H1260" s="21">
        <f t="shared" si="76"/>
        <v>0</v>
      </c>
    </row>
    <row r="1261" spans="1:8" ht="16.5" thickBot="1">
      <c r="A1261" s="35"/>
      <c r="B1261" s="25">
        <v>1</v>
      </c>
      <c r="C1261" s="6" t="s">
        <v>1113</v>
      </c>
      <c r="D1261" s="25"/>
      <c r="E1261" s="25"/>
      <c r="F1261" s="95">
        <v>0</v>
      </c>
      <c r="G1261" s="51">
        <f t="shared" si="75"/>
        <v>0</v>
      </c>
      <c r="H1261" s="51">
        <f t="shared" si="76"/>
        <v>0</v>
      </c>
    </row>
    <row r="1262" spans="1:8" ht="15.75">
      <c r="A1262" s="208"/>
      <c r="B1262" s="214"/>
      <c r="C1262" s="29"/>
      <c r="D1262" s="30"/>
      <c r="E1262" s="25"/>
      <c r="F1262" s="34"/>
      <c r="G1262" s="46"/>
      <c r="H1262" s="46"/>
    </row>
    <row r="1263" spans="1:8" ht="18.75" thickBot="1">
      <c r="A1263" s="27"/>
      <c r="B1263" s="201"/>
      <c r="C1263" s="66" t="s">
        <v>78</v>
      </c>
      <c r="D1263" s="25"/>
      <c r="E1263" s="25"/>
      <c r="F1263" s="64">
        <f>SUM(F1221:F1262)</f>
        <v>182987.12999999998</v>
      </c>
      <c r="G1263" s="64">
        <f>SUM(G1221:G1262)</f>
        <v>18298.713</v>
      </c>
      <c r="H1263" s="65">
        <f>SUM(H1221:H1262)</f>
        <v>1524.89275</v>
      </c>
    </row>
    <row r="1264" spans="1:8" ht="15.75" thickTop="1">
      <c r="A1264" s="81"/>
      <c r="B1264" s="26"/>
      <c r="C1264" s="26"/>
      <c r="D1264" s="26"/>
      <c r="E1264" s="26"/>
      <c r="F1264" s="46"/>
      <c r="G1264" s="46"/>
      <c r="H1264" s="47"/>
    </row>
    <row r="1265" spans="1:8" ht="15.75" thickBot="1">
      <c r="A1265" s="82"/>
      <c r="B1265" s="10"/>
      <c r="C1265" s="10"/>
      <c r="D1265" s="10"/>
      <c r="E1265" s="10"/>
      <c r="F1265" s="51"/>
      <c r="G1265" s="51"/>
      <c r="H1265" s="52"/>
    </row>
    <row r="1266" spans="6:8" ht="15">
      <c r="F1266" s="256"/>
      <c r="G1266" s="256"/>
      <c r="H1266" s="256"/>
    </row>
    <row r="1267" spans="6:8" ht="15">
      <c r="F1267" s="256"/>
      <c r="G1267" s="256"/>
      <c r="H1267" s="256"/>
    </row>
    <row r="1268" spans="6:8" ht="15">
      <c r="F1268" s="256"/>
      <c r="G1268" s="256"/>
      <c r="H1268" s="256"/>
    </row>
    <row r="1269" spans="1:8" ht="15.75">
      <c r="A1269" s="58"/>
      <c r="B1269" s="17" t="s">
        <v>1114</v>
      </c>
      <c r="C1269" s="17"/>
      <c r="D1269" s="59"/>
      <c r="E1269" s="61"/>
      <c r="F1269" s="62"/>
      <c r="G1269" s="56"/>
      <c r="H1269" s="56"/>
    </row>
    <row r="1270" spans="1:8" ht="16.5" thickBot="1">
      <c r="A1270" s="58"/>
      <c r="B1270" s="59"/>
      <c r="C1270" s="60"/>
      <c r="D1270" s="59"/>
      <c r="E1270" s="61"/>
      <c r="F1270" s="62"/>
      <c r="G1270" s="56"/>
      <c r="H1270" s="56"/>
    </row>
    <row r="1271" spans="1:8" ht="15.75" thickBot="1">
      <c r="A1271" s="12" t="s">
        <v>4</v>
      </c>
      <c r="B1271" s="13" t="s">
        <v>5</v>
      </c>
      <c r="C1271" s="13" t="s">
        <v>6</v>
      </c>
      <c r="D1271" s="13" t="s">
        <v>7</v>
      </c>
      <c r="E1271" s="13" t="s">
        <v>8</v>
      </c>
      <c r="F1271" s="260" t="s">
        <v>9</v>
      </c>
      <c r="G1271" s="260" t="s">
        <v>10</v>
      </c>
      <c r="H1271" s="261" t="s">
        <v>11</v>
      </c>
    </row>
    <row r="1272" spans="1:8" ht="15.75">
      <c r="A1272" s="92">
        <v>38897</v>
      </c>
      <c r="B1272" s="116">
        <v>1</v>
      </c>
      <c r="C1272" s="6" t="s">
        <v>1115</v>
      </c>
      <c r="D1272" s="116"/>
      <c r="E1272" s="116"/>
      <c r="F1272" s="44">
        <v>9268.4</v>
      </c>
      <c r="G1272" s="46">
        <f>F1272/10</f>
        <v>926.8399999999999</v>
      </c>
      <c r="H1272" s="47">
        <f>G1272/12</f>
        <v>77.23666666666666</v>
      </c>
    </row>
    <row r="1273" spans="1:8" ht="15.75">
      <c r="A1273" s="92">
        <v>39993</v>
      </c>
      <c r="B1273" s="116">
        <v>1</v>
      </c>
      <c r="C1273" s="6" t="s">
        <v>1116</v>
      </c>
      <c r="D1273" s="116"/>
      <c r="E1273" s="7"/>
      <c r="F1273" s="44">
        <v>3016</v>
      </c>
      <c r="G1273" s="46">
        <f aca="true" t="shared" si="77" ref="G1273:G1286">F1273/10</f>
        <v>301.6</v>
      </c>
      <c r="H1273" s="47">
        <f aca="true" t="shared" si="78" ref="H1273:H1286">G1273/12</f>
        <v>25.133333333333336</v>
      </c>
    </row>
    <row r="1274" spans="1:8" ht="15.75">
      <c r="A1274" s="92">
        <v>39993</v>
      </c>
      <c r="B1274" s="207">
        <v>1</v>
      </c>
      <c r="C1274" s="6" t="s">
        <v>1117</v>
      </c>
      <c r="D1274" s="116"/>
      <c r="E1274" s="7"/>
      <c r="F1274" s="44">
        <v>4408</v>
      </c>
      <c r="G1274" s="46">
        <f t="shared" si="77"/>
        <v>440.8</v>
      </c>
      <c r="H1274" s="47">
        <f t="shared" si="78"/>
        <v>36.733333333333334</v>
      </c>
    </row>
    <row r="1275" spans="1:8" ht="15.75">
      <c r="A1275" s="92">
        <v>39993</v>
      </c>
      <c r="B1275" s="207">
        <v>2</v>
      </c>
      <c r="C1275" s="101" t="s">
        <v>1118</v>
      </c>
      <c r="D1275" s="116"/>
      <c r="E1275" s="7"/>
      <c r="F1275" s="44">
        <v>5800</v>
      </c>
      <c r="G1275" s="46">
        <f t="shared" si="77"/>
        <v>580</v>
      </c>
      <c r="H1275" s="47">
        <f t="shared" si="78"/>
        <v>48.333333333333336</v>
      </c>
    </row>
    <row r="1276" spans="1:8" ht="15.75">
      <c r="A1276" s="92">
        <v>38889</v>
      </c>
      <c r="B1276" s="207">
        <v>1</v>
      </c>
      <c r="C1276" s="101" t="s">
        <v>1119</v>
      </c>
      <c r="D1276" s="116" t="s">
        <v>13</v>
      </c>
      <c r="E1276" s="7"/>
      <c r="F1276" s="44">
        <v>3040</v>
      </c>
      <c r="G1276" s="46">
        <f t="shared" si="77"/>
        <v>304</v>
      </c>
      <c r="H1276" s="47">
        <f t="shared" si="78"/>
        <v>25.333333333333332</v>
      </c>
    </row>
    <row r="1277" spans="1:8" ht="15.75">
      <c r="A1277" s="92">
        <v>39993</v>
      </c>
      <c r="B1277" s="207">
        <v>1</v>
      </c>
      <c r="C1277" s="101" t="s">
        <v>1120</v>
      </c>
      <c r="D1277" s="116"/>
      <c r="E1277" s="7"/>
      <c r="F1277" s="44">
        <v>4176</v>
      </c>
      <c r="G1277" s="46">
        <f t="shared" si="77"/>
        <v>417.6</v>
      </c>
      <c r="H1277" s="47">
        <f t="shared" si="78"/>
        <v>34.800000000000004</v>
      </c>
    </row>
    <row r="1278" spans="1:8" ht="15.75">
      <c r="A1278" s="92">
        <v>39266</v>
      </c>
      <c r="B1278" s="207">
        <v>1</v>
      </c>
      <c r="C1278" s="101" t="s">
        <v>428</v>
      </c>
      <c r="D1278" s="116" t="s">
        <v>434</v>
      </c>
      <c r="E1278" s="116" t="s">
        <v>1121</v>
      </c>
      <c r="F1278" s="44">
        <v>28900</v>
      </c>
      <c r="G1278" s="46">
        <f t="shared" si="77"/>
        <v>2890</v>
      </c>
      <c r="H1278" s="47">
        <f t="shared" si="78"/>
        <v>240.83333333333334</v>
      </c>
    </row>
    <row r="1279" spans="1:8" ht="15.75">
      <c r="A1279" s="92"/>
      <c r="B1279" s="207">
        <v>1</v>
      </c>
      <c r="C1279" s="101" t="s">
        <v>1122</v>
      </c>
      <c r="D1279" s="116" t="s">
        <v>13</v>
      </c>
      <c r="E1279" s="7"/>
      <c r="F1279" s="44">
        <v>0</v>
      </c>
      <c r="G1279" s="46">
        <f t="shared" si="77"/>
        <v>0</v>
      </c>
      <c r="H1279" s="47">
        <f t="shared" si="78"/>
        <v>0</v>
      </c>
    </row>
    <row r="1280" spans="1:8" ht="15.75">
      <c r="A1280" s="92">
        <v>40374</v>
      </c>
      <c r="B1280" s="207">
        <v>1</v>
      </c>
      <c r="C1280" s="101" t="s">
        <v>1123</v>
      </c>
      <c r="D1280" s="116" t="s">
        <v>26</v>
      </c>
      <c r="E1280" s="116" t="s">
        <v>1124</v>
      </c>
      <c r="F1280" s="44">
        <v>16599.6</v>
      </c>
      <c r="G1280" s="46">
        <f t="shared" si="77"/>
        <v>1659.9599999999998</v>
      </c>
      <c r="H1280" s="47">
        <f t="shared" si="78"/>
        <v>138.32999999999998</v>
      </c>
    </row>
    <row r="1281" spans="1:8" ht="15.75">
      <c r="A1281" s="92">
        <v>38978</v>
      </c>
      <c r="B1281" s="207">
        <v>1</v>
      </c>
      <c r="C1281" s="101" t="s">
        <v>1125</v>
      </c>
      <c r="D1281" s="116"/>
      <c r="E1281" s="7"/>
      <c r="F1281" s="44">
        <v>4408</v>
      </c>
      <c r="G1281" s="46">
        <f t="shared" si="77"/>
        <v>440.8</v>
      </c>
      <c r="H1281" s="47">
        <f t="shared" si="78"/>
        <v>36.733333333333334</v>
      </c>
    </row>
    <row r="1282" spans="1:8" ht="15.75">
      <c r="A1282" s="92">
        <v>38761</v>
      </c>
      <c r="B1282" s="207">
        <v>1</v>
      </c>
      <c r="C1282" s="101" t="s">
        <v>264</v>
      </c>
      <c r="D1282" s="116"/>
      <c r="E1282" s="7"/>
      <c r="F1282" s="44">
        <v>6327</v>
      </c>
      <c r="G1282" s="46">
        <f t="shared" si="77"/>
        <v>632.7</v>
      </c>
      <c r="H1282" s="47">
        <f t="shared" si="78"/>
        <v>52.725</v>
      </c>
    </row>
    <row r="1283" spans="1:8" ht="15.75">
      <c r="A1283" s="216">
        <v>40106</v>
      </c>
      <c r="B1283" s="209">
        <v>1</v>
      </c>
      <c r="C1283" s="210" t="s">
        <v>1126</v>
      </c>
      <c r="D1283" s="28" t="s">
        <v>67</v>
      </c>
      <c r="E1283" s="116">
        <v>760</v>
      </c>
      <c r="F1283" s="44">
        <v>40800</v>
      </c>
      <c r="G1283" s="46">
        <f t="shared" si="77"/>
        <v>4080</v>
      </c>
      <c r="H1283" s="47">
        <f t="shared" si="78"/>
        <v>340</v>
      </c>
    </row>
    <row r="1284" spans="1:8" ht="15">
      <c r="A1284" s="216"/>
      <c r="B1284" s="209">
        <v>1</v>
      </c>
      <c r="C1284" s="212" t="s">
        <v>120</v>
      </c>
      <c r="D1284" s="28" t="s">
        <v>67</v>
      </c>
      <c r="E1284" s="7"/>
      <c r="F1284" s="44">
        <v>0</v>
      </c>
      <c r="G1284" s="46">
        <f t="shared" si="77"/>
        <v>0</v>
      </c>
      <c r="H1284" s="47">
        <f t="shared" si="78"/>
        <v>0</v>
      </c>
    </row>
    <row r="1285" spans="1:8" ht="15">
      <c r="A1285" s="216">
        <v>40951</v>
      </c>
      <c r="B1285" s="209">
        <v>1</v>
      </c>
      <c r="C1285" s="215" t="s">
        <v>1104</v>
      </c>
      <c r="D1285" s="28" t="s">
        <v>163</v>
      </c>
      <c r="E1285" s="116" t="s">
        <v>1105</v>
      </c>
      <c r="F1285" s="111">
        <v>0</v>
      </c>
      <c r="G1285" s="23">
        <f t="shared" si="77"/>
        <v>0</v>
      </c>
      <c r="H1285" s="24">
        <f t="shared" si="78"/>
        <v>0</v>
      </c>
    </row>
    <row r="1286" spans="1:8" ht="16.5" thickBot="1">
      <c r="A1286" s="208"/>
      <c r="B1286" s="209">
        <v>1</v>
      </c>
      <c r="C1286" s="210" t="s">
        <v>1127</v>
      </c>
      <c r="D1286" s="28"/>
      <c r="E1286" s="7"/>
      <c r="F1286" s="95">
        <v>0</v>
      </c>
      <c r="G1286" s="51">
        <f t="shared" si="77"/>
        <v>0</v>
      </c>
      <c r="H1286" s="52">
        <f t="shared" si="78"/>
        <v>0</v>
      </c>
    </row>
    <row r="1287" spans="1:8" ht="18" customHeight="1">
      <c r="A1287" s="208"/>
      <c r="B1287" s="214"/>
      <c r="C1287" s="131"/>
      <c r="D1287" s="28"/>
      <c r="E1287" s="116"/>
      <c r="F1287" s="45"/>
      <c r="G1287" s="46"/>
      <c r="H1287" s="46"/>
    </row>
    <row r="1288" spans="1:8" ht="18.75" thickBot="1">
      <c r="A1288" s="27"/>
      <c r="B1288" s="201"/>
      <c r="C1288" s="66" t="s">
        <v>78</v>
      </c>
      <c r="D1288" s="25"/>
      <c r="E1288" s="25"/>
      <c r="F1288" s="64">
        <f>SUM(F1272:F1287)</f>
        <v>126743</v>
      </c>
      <c r="G1288" s="64">
        <f>SUM(G1272:G1287)</f>
        <v>12674.300000000001</v>
      </c>
      <c r="H1288" s="65">
        <f>SUM(H1272:H1287)</f>
        <v>1056.1916666666666</v>
      </c>
    </row>
    <row r="1289" spans="1:8" ht="15.75" thickTop="1">
      <c r="A1289" s="81"/>
      <c r="B1289" s="26"/>
      <c r="C1289" s="26"/>
      <c r="D1289" s="26"/>
      <c r="E1289" s="26"/>
      <c r="F1289" s="46"/>
      <c r="G1289" s="46"/>
      <c r="H1289" s="47"/>
    </row>
    <row r="1290" spans="1:8" ht="15.75" thickBot="1">
      <c r="A1290" s="82"/>
      <c r="B1290" s="10"/>
      <c r="C1290" s="10"/>
      <c r="D1290" s="10"/>
      <c r="E1290" s="10"/>
      <c r="F1290" s="51"/>
      <c r="G1290" s="51"/>
      <c r="H1290" s="52"/>
    </row>
    <row r="1291" spans="6:8" ht="15">
      <c r="F1291" s="256"/>
      <c r="G1291" s="256"/>
      <c r="H1291" s="256"/>
    </row>
    <row r="1292" spans="6:8" ht="16.5" customHeight="1">
      <c r="F1292" s="256"/>
      <c r="G1292" s="256"/>
      <c r="H1292" s="256"/>
    </row>
    <row r="1293" spans="1:8" ht="15.75">
      <c r="A1293" s="58"/>
      <c r="B1293" s="17" t="s">
        <v>1128</v>
      </c>
      <c r="C1293" s="17"/>
      <c r="D1293" s="59"/>
      <c r="E1293" s="61"/>
      <c r="F1293" s="62"/>
      <c r="G1293" s="56"/>
      <c r="H1293" s="56"/>
    </row>
    <row r="1294" spans="1:8" ht="16.5" thickBot="1">
      <c r="A1294" s="58"/>
      <c r="B1294" s="59"/>
      <c r="C1294" s="60"/>
      <c r="D1294" s="59"/>
      <c r="E1294" s="61"/>
      <c r="F1294" s="62"/>
      <c r="G1294" s="56"/>
      <c r="H1294" s="56"/>
    </row>
    <row r="1295" spans="1:8" ht="15.75" thickBot="1">
      <c r="A1295" s="12" t="s">
        <v>4</v>
      </c>
      <c r="B1295" s="13" t="s">
        <v>5</v>
      </c>
      <c r="C1295" s="13" t="s">
        <v>6</v>
      </c>
      <c r="D1295" s="13" t="s">
        <v>7</v>
      </c>
      <c r="E1295" s="13" t="s">
        <v>8</v>
      </c>
      <c r="F1295" s="260" t="s">
        <v>9</v>
      </c>
      <c r="G1295" s="260" t="s">
        <v>10</v>
      </c>
      <c r="H1295" s="261" t="s">
        <v>11</v>
      </c>
    </row>
    <row r="1296" spans="1:8" ht="15.75">
      <c r="A1296" s="35"/>
      <c r="B1296" s="116">
        <v>1</v>
      </c>
      <c r="C1296" s="6" t="s">
        <v>1129</v>
      </c>
      <c r="D1296" s="116"/>
      <c r="E1296" s="116"/>
      <c r="F1296" s="44">
        <v>0</v>
      </c>
      <c r="G1296" s="46">
        <f>F1296/10</f>
        <v>0</v>
      </c>
      <c r="H1296" s="47">
        <f>G1296/12</f>
        <v>0</v>
      </c>
    </row>
    <row r="1297" spans="1:8" ht="15.75">
      <c r="A1297" s="25"/>
      <c r="B1297" s="116">
        <v>1</v>
      </c>
      <c r="C1297" s="6" t="s">
        <v>1130</v>
      </c>
      <c r="D1297" s="116"/>
      <c r="E1297" s="7"/>
      <c r="F1297" s="44">
        <v>0</v>
      </c>
      <c r="G1297" s="46">
        <f aca="true" t="shared" si="79" ref="G1297:G1318">F1297/10</f>
        <v>0</v>
      </c>
      <c r="H1297" s="47">
        <f aca="true" t="shared" si="80" ref="H1297:H1318">G1297/12</f>
        <v>0</v>
      </c>
    </row>
    <row r="1298" spans="1:8" ht="15.75">
      <c r="A1298" s="25"/>
      <c r="B1298" s="207">
        <v>1</v>
      </c>
      <c r="C1298" s="6" t="s">
        <v>1131</v>
      </c>
      <c r="D1298" s="116" t="s">
        <v>1132</v>
      </c>
      <c r="E1298" s="116" t="s">
        <v>1133</v>
      </c>
      <c r="F1298" s="44">
        <v>0</v>
      </c>
      <c r="G1298" s="46">
        <f t="shared" si="79"/>
        <v>0</v>
      </c>
      <c r="H1298" s="47">
        <f t="shared" si="80"/>
        <v>0</v>
      </c>
    </row>
    <row r="1299" spans="1:8" ht="15.75">
      <c r="A1299" s="92">
        <v>39006</v>
      </c>
      <c r="B1299" s="207">
        <v>1</v>
      </c>
      <c r="C1299" s="101" t="s">
        <v>1134</v>
      </c>
      <c r="D1299" s="116"/>
      <c r="E1299" s="7"/>
      <c r="F1299" s="44">
        <v>2953.07</v>
      </c>
      <c r="G1299" s="46">
        <f t="shared" si="79"/>
        <v>295.307</v>
      </c>
      <c r="H1299" s="47">
        <f t="shared" si="80"/>
        <v>24.60891666666667</v>
      </c>
    </row>
    <row r="1300" spans="1:8" ht="15.75">
      <c r="A1300" s="92"/>
      <c r="B1300" s="207">
        <v>1</v>
      </c>
      <c r="C1300" s="101" t="s">
        <v>1135</v>
      </c>
      <c r="D1300" s="116"/>
      <c r="E1300" s="7"/>
      <c r="F1300" s="44">
        <v>0</v>
      </c>
      <c r="G1300" s="46">
        <f t="shared" si="79"/>
        <v>0</v>
      </c>
      <c r="H1300" s="47">
        <f t="shared" si="80"/>
        <v>0</v>
      </c>
    </row>
    <row r="1301" spans="1:8" ht="15.75">
      <c r="A1301" s="92"/>
      <c r="B1301" s="207">
        <v>2</v>
      </c>
      <c r="C1301" s="101" t="s">
        <v>1136</v>
      </c>
      <c r="D1301" s="116"/>
      <c r="E1301" s="7"/>
      <c r="F1301" s="44">
        <v>0</v>
      </c>
      <c r="G1301" s="46">
        <f t="shared" si="79"/>
        <v>0</v>
      </c>
      <c r="H1301" s="47">
        <f t="shared" si="80"/>
        <v>0</v>
      </c>
    </row>
    <row r="1302" spans="1:8" ht="15.75">
      <c r="A1302" s="92"/>
      <c r="B1302" s="207"/>
      <c r="C1302" s="101" t="s">
        <v>1137</v>
      </c>
      <c r="D1302" s="116"/>
      <c r="E1302" s="7"/>
      <c r="F1302" s="44">
        <v>0</v>
      </c>
      <c r="G1302" s="46">
        <f t="shared" si="79"/>
        <v>0</v>
      </c>
      <c r="H1302" s="47">
        <f t="shared" si="80"/>
        <v>0</v>
      </c>
    </row>
    <row r="1303" spans="1:8" ht="15.75">
      <c r="A1303" s="92"/>
      <c r="B1303" s="207">
        <v>1</v>
      </c>
      <c r="C1303" s="101" t="s">
        <v>1138</v>
      </c>
      <c r="D1303" s="116" t="s">
        <v>509</v>
      </c>
      <c r="E1303" s="7"/>
      <c r="F1303" s="44">
        <v>0</v>
      </c>
      <c r="G1303" s="46">
        <f t="shared" si="79"/>
        <v>0</v>
      </c>
      <c r="H1303" s="47">
        <f t="shared" si="80"/>
        <v>0</v>
      </c>
    </row>
    <row r="1304" spans="1:8" ht="15.75">
      <c r="A1304" s="92"/>
      <c r="B1304" s="207">
        <v>1</v>
      </c>
      <c r="C1304" s="101" t="s">
        <v>1139</v>
      </c>
      <c r="D1304" s="116"/>
      <c r="E1304" s="7"/>
      <c r="F1304" s="44">
        <v>0</v>
      </c>
      <c r="G1304" s="46">
        <f t="shared" si="79"/>
        <v>0</v>
      </c>
      <c r="H1304" s="47">
        <f t="shared" si="80"/>
        <v>0</v>
      </c>
    </row>
    <row r="1305" spans="1:8" ht="15.75">
      <c r="A1305" s="92">
        <v>38888</v>
      </c>
      <c r="B1305" s="207">
        <v>1</v>
      </c>
      <c r="C1305" s="101" t="s">
        <v>1140</v>
      </c>
      <c r="D1305" s="116" t="s">
        <v>1141</v>
      </c>
      <c r="E1305" s="116" t="s">
        <v>1142</v>
      </c>
      <c r="F1305" s="44">
        <v>14763</v>
      </c>
      <c r="G1305" s="46">
        <f t="shared" si="79"/>
        <v>1476.3</v>
      </c>
      <c r="H1305" s="47">
        <f t="shared" si="80"/>
        <v>123.02499999999999</v>
      </c>
    </row>
    <row r="1306" spans="1:8" ht="15.75">
      <c r="A1306" s="92"/>
      <c r="B1306" s="207">
        <v>1</v>
      </c>
      <c r="C1306" s="101" t="s">
        <v>1143</v>
      </c>
      <c r="D1306" s="116" t="s">
        <v>1144</v>
      </c>
      <c r="E1306" s="7" t="s">
        <v>12</v>
      </c>
      <c r="F1306" s="44">
        <v>0</v>
      </c>
      <c r="G1306" s="46">
        <f t="shared" si="79"/>
        <v>0</v>
      </c>
      <c r="H1306" s="47">
        <f t="shared" si="80"/>
        <v>0</v>
      </c>
    </row>
    <row r="1307" spans="1:8" ht="15.75">
      <c r="A1307" s="92"/>
      <c r="B1307" s="207">
        <v>1</v>
      </c>
      <c r="C1307" s="101" t="s">
        <v>1145</v>
      </c>
      <c r="D1307" s="116"/>
      <c r="E1307" s="7"/>
      <c r="F1307" s="44">
        <v>0</v>
      </c>
      <c r="G1307" s="46">
        <f t="shared" si="79"/>
        <v>0</v>
      </c>
      <c r="H1307" s="47">
        <f t="shared" si="80"/>
        <v>0</v>
      </c>
    </row>
    <row r="1308" spans="1:8" ht="15.75">
      <c r="A1308" s="216"/>
      <c r="B1308" s="209">
        <v>1</v>
      </c>
      <c r="C1308" s="210" t="s">
        <v>40</v>
      </c>
      <c r="D1308" s="28" t="s">
        <v>67</v>
      </c>
      <c r="E1308" s="7"/>
      <c r="F1308" s="44">
        <v>0</v>
      </c>
      <c r="G1308" s="46">
        <f t="shared" si="79"/>
        <v>0</v>
      </c>
      <c r="H1308" s="47">
        <f t="shared" si="80"/>
        <v>0</v>
      </c>
    </row>
    <row r="1309" spans="1:8" ht="15.75">
      <c r="A1309" s="216">
        <v>39317</v>
      </c>
      <c r="B1309" s="209">
        <v>1</v>
      </c>
      <c r="C1309" s="210" t="s">
        <v>177</v>
      </c>
      <c r="D1309" s="28" t="s">
        <v>270</v>
      </c>
      <c r="E1309" s="116" t="s">
        <v>271</v>
      </c>
      <c r="F1309" s="44">
        <v>21150</v>
      </c>
      <c r="G1309" s="46">
        <f t="shared" si="79"/>
        <v>2115</v>
      </c>
      <c r="H1309" s="47">
        <f t="shared" si="80"/>
        <v>176.25</v>
      </c>
    </row>
    <row r="1310" spans="1:8" ht="15.75">
      <c r="A1310" s="216">
        <v>40241</v>
      </c>
      <c r="B1310" s="209">
        <v>1</v>
      </c>
      <c r="C1310" s="210" t="s">
        <v>42</v>
      </c>
      <c r="D1310" s="28" t="s">
        <v>163</v>
      </c>
      <c r="E1310" s="116" t="s">
        <v>241</v>
      </c>
      <c r="F1310" s="44">
        <v>3712</v>
      </c>
      <c r="G1310" s="46">
        <f t="shared" si="79"/>
        <v>371.2</v>
      </c>
      <c r="H1310" s="47">
        <f t="shared" si="80"/>
        <v>30.933333333333334</v>
      </c>
    </row>
    <row r="1311" spans="1:8" ht="15.75">
      <c r="A1311" s="216">
        <v>40275</v>
      </c>
      <c r="B1311" s="209">
        <v>1</v>
      </c>
      <c r="C1311" s="210" t="s">
        <v>1146</v>
      </c>
      <c r="D1311" s="28" t="s">
        <v>1147</v>
      </c>
      <c r="E1311" s="7" t="s">
        <v>12</v>
      </c>
      <c r="F1311" s="44">
        <v>5363.84</v>
      </c>
      <c r="G1311" s="46">
        <f t="shared" si="79"/>
        <v>536.384</v>
      </c>
      <c r="H1311" s="47">
        <f t="shared" si="80"/>
        <v>44.69866666666667</v>
      </c>
    </row>
    <row r="1312" spans="1:8" ht="15.75">
      <c r="A1312" s="216">
        <v>40275</v>
      </c>
      <c r="B1312" s="209">
        <v>1</v>
      </c>
      <c r="C1312" s="210" t="s">
        <v>1148</v>
      </c>
      <c r="D1312" s="28" t="s">
        <v>12</v>
      </c>
      <c r="E1312" s="7" t="s">
        <v>12</v>
      </c>
      <c r="F1312" s="44">
        <v>4118</v>
      </c>
      <c r="G1312" s="46">
        <f t="shared" si="79"/>
        <v>411.8</v>
      </c>
      <c r="H1312" s="47">
        <f t="shared" si="80"/>
        <v>34.31666666666667</v>
      </c>
    </row>
    <row r="1313" spans="1:8" ht="15.75">
      <c r="A1313" s="216">
        <v>40229</v>
      </c>
      <c r="B1313" s="209">
        <v>1</v>
      </c>
      <c r="C1313" s="210" t="s">
        <v>1149</v>
      </c>
      <c r="D1313" s="28" t="s">
        <v>67</v>
      </c>
      <c r="E1313" s="7" t="s">
        <v>12</v>
      </c>
      <c r="F1313" s="44">
        <v>6375.36</v>
      </c>
      <c r="G1313" s="46">
        <f t="shared" si="79"/>
        <v>637.536</v>
      </c>
      <c r="H1313" s="21">
        <f t="shared" si="80"/>
        <v>53.12799999999999</v>
      </c>
    </row>
    <row r="1314" spans="1:8" ht="15.75">
      <c r="A1314" s="216">
        <v>40229</v>
      </c>
      <c r="B1314" s="209">
        <v>1</v>
      </c>
      <c r="C1314" s="210" t="s">
        <v>177</v>
      </c>
      <c r="D1314" s="28" t="s">
        <v>1150</v>
      </c>
      <c r="E1314" s="7" t="s">
        <v>12</v>
      </c>
      <c r="F1314" s="44">
        <v>13398</v>
      </c>
      <c r="G1314" s="46">
        <f t="shared" si="79"/>
        <v>1339.8</v>
      </c>
      <c r="H1314" s="21">
        <f t="shared" si="80"/>
        <v>111.64999999999999</v>
      </c>
    </row>
    <row r="1315" spans="1:8" ht="15">
      <c r="A1315" s="216"/>
      <c r="B1315" s="209">
        <v>1</v>
      </c>
      <c r="C1315" s="212" t="s">
        <v>1106</v>
      </c>
      <c r="D1315" s="28" t="s">
        <v>280</v>
      </c>
      <c r="E1315" s="116" t="s">
        <v>892</v>
      </c>
      <c r="F1315" s="44">
        <v>0</v>
      </c>
      <c r="G1315" s="46">
        <f t="shared" si="79"/>
        <v>0</v>
      </c>
      <c r="H1315" s="21">
        <f t="shared" si="80"/>
        <v>0</v>
      </c>
    </row>
    <row r="1316" spans="1:8" ht="15">
      <c r="A1316" s="208"/>
      <c r="B1316" s="209">
        <v>1</v>
      </c>
      <c r="C1316" s="212" t="s">
        <v>1151</v>
      </c>
      <c r="D1316" s="28"/>
      <c r="E1316" s="7"/>
      <c r="F1316" s="44">
        <v>0</v>
      </c>
      <c r="G1316" s="46">
        <f t="shared" si="79"/>
        <v>0</v>
      </c>
      <c r="H1316" s="21">
        <f t="shared" si="80"/>
        <v>0</v>
      </c>
    </row>
    <row r="1317" spans="1:8" ht="15.75">
      <c r="A1317" s="208"/>
      <c r="B1317" s="209">
        <v>1</v>
      </c>
      <c r="C1317" s="210" t="s">
        <v>42</v>
      </c>
      <c r="D1317" s="28" t="s">
        <v>163</v>
      </c>
      <c r="E1317" s="7"/>
      <c r="F1317" s="44">
        <v>0</v>
      </c>
      <c r="G1317" s="46">
        <f t="shared" si="79"/>
        <v>0</v>
      </c>
      <c r="H1317" s="21">
        <f t="shared" si="80"/>
        <v>0</v>
      </c>
    </row>
    <row r="1318" spans="1:8" ht="15">
      <c r="A1318" s="208"/>
      <c r="B1318" s="209">
        <v>1</v>
      </c>
      <c r="C1318" s="212" t="s">
        <v>1152</v>
      </c>
      <c r="D1318" s="28" t="s">
        <v>280</v>
      </c>
      <c r="E1318" s="116" t="s">
        <v>892</v>
      </c>
      <c r="F1318" s="44">
        <v>0</v>
      </c>
      <c r="G1318" s="46">
        <f t="shared" si="79"/>
        <v>0</v>
      </c>
      <c r="H1318" s="21">
        <f t="shared" si="80"/>
        <v>0</v>
      </c>
    </row>
    <row r="1319" spans="1:8" ht="15.75">
      <c r="A1319" s="208"/>
      <c r="B1319" s="209">
        <v>1</v>
      </c>
      <c r="C1319" s="210" t="s">
        <v>1153</v>
      </c>
      <c r="D1319" s="28" t="s">
        <v>112</v>
      </c>
      <c r="E1319" s="7"/>
      <c r="F1319" s="44">
        <v>0</v>
      </c>
      <c r="G1319" s="46">
        <f>F1319/10</f>
        <v>0</v>
      </c>
      <c r="H1319" s="21">
        <f>G1319/12</f>
        <v>0</v>
      </c>
    </row>
    <row r="1320" spans="1:8" ht="16.5" thickBot="1">
      <c r="A1320" s="208"/>
      <c r="B1320" s="209">
        <v>1</v>
      </c>
      <c r="C1320" s="210" t="s">
        <v>1154</v>
      </c>
      <c r="D1320" s="28"/>
      <c r="E1320" s="7"/>
      <c r="F1320" s="95">
        <v>0</v>
      </c>
      <c r="G1320" s="51">
        <f>F1320/10</f>
        <v>0</v>
      </c>
      <c r="H1320" s="51">
        <f>G1320/12</f>
        <v>0</v>
      </c>
    </row>
    <row r="1321" spans="1:8" ht="15.75">
      <c r="A1321" s="208"/>
      <c r="B1321" s="209"/>
      <c r="C1321" s="210"/>
      <c r="D1321" s="28"/>
      <c r="E1321" s="7"/>
      <c r="F1321" s="34"/>
      <c r="G1321" s="46"/>
      <c r="H1321" s="46"/>
    </row>
    <row r="1322" spans="1:8" ht="18.75" thickBot="1">
      <c r="A1322" s="27"/>
      <c r="B1322" s="201"/>
      <c r="C1322" s="66" t="s">
        <v>78</v>
      </c>
      <c r="D1322" s="25"/>
      <c r="E1322" s="25"/>
      <c r="F1322" s="64">
        <f>SUM(F1296:F1321)</f>
        <v>71833.27</v>
      </c>
      <c r="G1322" s="64">
        <f>SUM(G1296:G1321)</f>
        <v>7183.327</v>
      </c>
      <c r="H1322" s="65">
        <f>SUM(H1296:H1321)</f>
        <v>598.6105833333334</v>
      </c>
    </row>
    <row r="1323" spans="1:8" ht="15.75" thickTop="1">
      <c r="A1323" s="81"/>
      <c r="B1323" s="26"/>
      <c r="C1323" s="26"/>
      <c r="D1323" s="26"/>
      <c r="E1323" s="26"/>
      <c r="F1323" s="46"/>
      <c r="G1323" s="46"/>
      <c r="H1323" s="47"/>
    </row>
    <row r="1324" spans="1:8" ht="15.75" thickBot="1">
      <c r="A1324" s="82"/>
      <c r="B1324" s="10"/>
      <c r="C1324" s="10"/>
      <c r="D1324" s="10"/>
      <c r="E1324" s="10"/>
      <c r="F1324" s="51"/>
      <c r="G1324" s="51"/>
      <c r="H1324" s="52"/>
    </row>
    <row r="1325" spans="6:8" ht="15">
      <c r="F1325" s="256"/>
      <c r="G1325" s="256"/>
      <c r="H1325" s="256"/>
    </row>
    <row r="1326" spans="6:8" ht="15">
      <c r="F1326" s="256"/>
      <c r="G1326" s="256"/>
      <c r="H1326" s="256"/>
    </row>
    <row r="1327" spans="6:8" ht="15">
      <c r="F1327" s="256"/>
      <c r="G1327" s="256"/>
      <c r="H1327" s="256"/>
    </row>
    <row r="1328" spans="6:8" ht="15">
      <c r="F1328" s="256"/>
      <c r="G1328" s="256"/>
      <c r="H1328" s="256"/>
    </row>
    <row r="1329" spans="1:8" ht="15.75">
      <c r="A1329" s="58"/>
      <c r="B1329" s="17" t="s">
        <v>1164</v>
      </c>
      <c r="C1329" s="17"/>
      <c r="D1329" s="59"/>
      <c r="E1329" s="61"/>
      <c r="F1329" s="62"/>
      <c r="G1329" s="56"/>
      <c r="H1329" s="56"/>
    </row>
    <row r="1330" spans="1:8" ht="16.5" thickBot="1">
      <c r="A1330" s="58"/>
      <c r="B1330" s="59"/>
      <c r="C1330" s="60"/>
      <c r="D1330" s="59"/>
      <c r="E1330" s="61"/>
      <c r="F1330" s="62"/>
      <c r="G1330" s="56"/>
      <c r="H1330" s="56"/>
    </row>
    <row r="1331" spans="1:8" ht="15.75" thickBot="1">
      <c r="A1331" s="12" t="s">
        <v>4</v>
      </c>
      <c r="B1331" s="13" t="s">
        <v>5</v>
      </c>
      <c r="C1331" s="13" t="s">
        <v>6</v>
      </c>
      <c r="D1331" s="13" t="s">
        <v>7</v>
      </c>
      <c r="E1331" s="13" t="s">
        <v>8</v>
      </c>
      <c r="F1331" s="260" t="s">
        <v>9</v>
      </c>
      <c r="G1331" s="260" t="s">
        <v>10</v>
      </c>
      <c r="H1331" s="261" t="s">
        <v>11</v>
      </c>
    </row>
    <row r="1332" spans="1:8" ht="15">
      <c r="A1332" s="219">
        <v>40989</v>
      </c>
      <c r="B1332" s="168">
        <v>2</v>
      </c>
      <c r="C1332" s="168" t="s">
        <v>417</v>
      </c>
      <c r="D1332" s="168"/>
      <c r="E1332" s="168"/>
      <c r="F1332" s="273">
        <v>16240</v>
      </c>
      <c r="G1332" s="46">
        <f>F1332/10</f>
        <v>1624</v>
      </c>
      <c r="H1332" s="47">
        <f>G1332/12</f>
        <v>135.33333333333334</v>
      </c>
    </row>
    <row r="1333" spans="1:8" ht="15">
      <c r="A1333" s="219">
        <v>40989</v>
      </c>
      <c r="B1333" s="168">
        <v>1</v>
      </c>
      <c r="C1333" s="168" t="s">
        <v>1155</v>
      </c>
      <c r="D1333" s="168"/>
      <c r="E1333" s="168"/>
      <c r="F1333" s="273">
        <v>6902</v>
      </c>
      <c r="G1333" s="46">
        <f aca="true" t="shared" si="81" ref="G1333:G1341">F1333/10</f>
        <v>690.2</v>
      </c>
      <c r="H1333" s="47">
        <f aca="true" t="shared" si="82" ref="H1333:H1341">G1333/12</f>
        <v>57.51666666666667</v>
      </c>
    </row>
    <row r="1334" spans="1:8" ht="15">
      <c r="A1334" s="219" t="s">
        <v>1156</v>
      </c>
      <c r="B1334" s="168">
        <v>1</v>
      </c>
      <c r="C1334" s="168" t="s">
        <v>1157</v>
      </c>
      <c r="D1334" s="168"/>
      <c r="E1334" s="168"/>
      <c r="F1334" s="273">
        <v>4247.92</v>
      </c>
      <c r="G1334" s="46">
        <f t="shared" si="81"/>
        <v>424.79200000000003</v>
      </c>
      <c r="H1334" s="47">
        <f t="shared" si="82"/>
        <v>35.39933333333334</v>
      </c>
    </row>
    <row r="1335" spans="1:8" ht="15">
      <c r="A1335" s="219">
        <v>40989</v>
      </c>
      <c r="B1335" s="168">
        <v>1</v>
      </c>
      <c r="C1335" s="168" t="s">
        <v>1158</v>
      </c>
      <c r="D1335" s="168"/>
      <c r="E1335" s="168"/>
      <c r="F1335" s="273">
        <v>6902</v>
      </c>
      <c r="G1335" s="46">
        <f t="shared" si="81"/>
        <v>690.2</v>
      </c>
      <c r="H1335" s="47">
        <f t="shared" si="82"/>
        <v>57.51666666666667</v>
      </c>
    </row>
    <row r="1336" spans="1:8" ht="15">
      <c r="A1336" s="219">
        <v>40989</v>
      </c>
      <c r="B1336" s="168">
        <v>1</v>
      </c>
      <c r="C1336" s="168" t="s">
        <v>1053</v>
      </c>
      <c r="D1336" s="168"/>
      <c r="E1336" s="168"/>
      <c r="F1336" s="273">
        <v>5742</v>
      </c>
      <c r="G1336" s="46">
        <f t="shared" si="81"/>
        <v>574.2</v>
      </c>
      <c r="H1336" s="47">
        <f t="shared" si="82"/>
        <v>47.85</v>
      </c>
    </row>
    <row r="1337" spans="1:8" ht="15.75">
      <c r="A1337" s="92"/>
      <c r="B1337" s="25">
        <v>1</v>
      </c>
      <c r="C1337" s="6" t="s">
        <v>1159</v>
      </c>
      <c r="D1337" s="25" t="s">
        <v>61</v>
      </c>
      <c r="E1337" s="25" t="s">
        <v>1160</v>
      </c>
      <c r="F1337" s="44">
        <v>0</v>
      </c>
      <c r="G1337" s="46">
        <f t="shared" si="81"/>
        <v>0</v>
      </c>
      <c r="H1337" s="47">
        <f t="shared" si="82"/>
        <v>0</v>
      </c>
    </row>
    <row r="1338" spans="1:8" ht="15">
      <c r="A1338" s="219">
        <v>40989</v>
      </c>
      <c r="B1338" s="168">
        <v>1</v>
      </c>
      <c r="C1338" s="168" t="s">
        <v>662</v>
      </c>
      <c r="D1338" s="168"/>
      <c r="E1338" s="168"/>
      <c r="F1338" s="273">
        <v>6612</v>
      </c>
      <c r="G1338" s="46">
        <f t="shared" si="81"/>
        <v>661.2</v>
      </c>
      <c r="H1338" s="47">
        <f t="shared" si="82"/>
        <v>55.1</v>
      </c>
    </row>
    <row r="1339" spans="1:8" ht="15.75">
      <c r="A1339" s="167"/>
      <c r="B1339" s="168">
        <v>1</v>
      </c>
      <c r="C1339" s="217" t="s">
        <v>1161</v>
      </c>
      <c r="D1339" s="168"/>
      <c r="E1339" s="168"/>
      <c r="F1339" s="46">
        <v>0</v>
      </c>
      <c r="G1339" s="46">
        <f t="shared" si="81"/>
        <v>0</v>
      </c>
      <c r="H1339" s="47">
        <f t="shared" si="82"/>
        <v>0</v>
      </c>
    </row>
    <row r="1340" spans="1:8" ht="15">
      <c r="A1340" s="167"/>
      <c r="B1340" s="168">
        <v>1</v>
      </c>
      <c r="C1340" s="218" t="s">
        <v>1162</v>
      </c>
      <c r="D1340" s="168"/>
      <c r="E1340" s="168"/>
      <c r="F1340" s="46">
        <v>0</v>
      </c>
      <c r="G1340" s="21">
        <f t="shared" si="81"/>
        <v>0</v>
      </c>
      <c r="H1340" s="22">
        <f t="shared" si="82"/>
        <v>0</v>
      </c>
    </row>
    <row r="1341" spans="1:8" ht="16.5" thickBot="1">
      <c r="A1341" s="167"/>
      <c r="B1341" s="168">
        <v>1</v>
      </c>
      <c r="C1341" s="217" t="s">
        <v>1163</v>
      </c>
      <c r="D1341" s="168"/>
      <c r="E1341" s="168"/>
      <c r="F1341" s="51">
        <v>0</v>
      </c>
      <c r="G1341" s="67">
        <f t="shared" si="81"/>
        <v>0</v>
      </c>
      <c r="H1341" s="68">
        <f t="shared" si="82"/>
        <v>0</v>
      </c>
    </row>
    <row r="1342" spans="1:8" ht="15.75">
      <c r="A1342" s="208"/>
      <c r="B1342" s="209"/>
      <c r="C1342" s="210"/>
      <c r="D1342" s="28"/>
      <c r="E1342" s="7"/>
      <c r="F1342" s="44"/>
      <c r="G1342" s="21"/>
      <c r="H1342" s="21"/>
    </row>
    <row r="1343" spans="1:8" ht="18.75" thickBot="1">
      <c r="A1343" s="27"/>
      <c r="B1343" s="201"/>
      <c r="C1343" s="66" t="s">
        <v>78</v>
      </c>
      <c r="D1343" s="25"/>
      <c r="E1343" s="25"/>
      <c r="F1343" s="186">
        <f>SUM(F1332:F1342)</f>
        <v>46645.92</v>
      </c>
      <c r="G1343" s="186">
        <f>SUM(G1332:G1342)</f>
        <v>4664.592</v>
      </c>
      <c r="H1343" s="187">
        <f>SUM(H1332:H1342)</f>
        <v>388.71600000000007</v>
      </c>
    </row>
    <row r="1344" spans="1:8" ht="15.75" thickTop="1">
      <c r="A1344" s="81"/>
      <c r="B1344" s="26"/>
      <c r="C1344" s="26"/>
      <c r="D1344" s="26"/>
      <c r="E1344" s="26"/>
      <c r="F1344" s="46"/>
      <c r="G1344" s="46"/>
      <c r="H1344" s="47"/>
    </row>
    <row r="1345" spans="1:8" ht="15.75" thickBot="1">
      <c r="A1345" s="82"/>
      <c r="B1345" s="10"/>
      <c r="C1345" s="10"/>
      <c r="D1345" s="10"/>
      <c r="E1345" s="10"/>
      <c r="F1345" s="51"/>
      <c r="G1345" s="51"/>
      <c r="H1345" s="52"/>
    </row>
    <row r="1346" spans="6:8" ht="15">
      <c r="F1346" s="256"/>
      <c r="G1346" s="256"/>
      <c r="H1346" s="256"/>
    </row>
    <row r="1347" spans="6:8" ht="15">
      <c r="F1347" s="256"/>
      <c r="G1347" s="256"/>
      <c r="H1347" s="256"/>
    </row>
    <row r="1348" spans="6:8" ht="15">
      <c r="F1348" s="256"/>
      <c r="G1348" s="256"/>
      <c r="H1348" s="256"/>
    </row>
    <row r="1349" spans="6:8" ht="15">
      <c r="F1349" s="256"/>
      <c r="G1349" s="256"/>
      <c r="H1349" s="256"/>
    </row>
    <row r="1350" spans="1:8" ht="15.75">
      <c r="A1350" s="58"/>
      <c r="B1350" s="17" t="s">
        <v>1165</v>
      </c>
      <c r="C1350" s="17"/>
      <c r="D1350" s="59"/>
      <c r="E1350" s="61"/>
      <c r="F1350" s="62"/>
      <c r="G1350" s="56"/>
      <c r="H1350" s="56"/>
    </row>
    <row r="1351" spans="1:8" ht="16.5" thickBot="1">
      <c r="A1351" s="58"/>
      <c r="B1351" s="59"/>
      <c r="C1351" s="60"/>
      <c r="D1351" s="59"/>
      <c r="E1351" s="61"/>
      <c r="F1351" s="62"/>
      <c r="G1351" s="56"/>
      <c r="H1351" s="56"/>
    </row>
    <row r="1352" spans="1:8" ht="15.75" thickBot="1">
      <c r="A1352" s="12" t="s">
        <v>4</v>
      </c>
      <c r="B1352" s="13" t="s">
        <v>5</v>
      </c>
      <c r="C1352" s="13" t="s">
        <v>6</v>
      </c>
      <c r="D1352" s="13" t="s">
        <v>7</v>
      </c>
      <c r="E1352" s="13" t="s">
        <v>8</v>
      </c>
      <c r="F1352" s="260" t="s">
        <v>9</v>
      </c>
      <c r="G1352" s="260" t="s">
        <v>10</v>
      </c>
      <c r="H1352" s="261" t="s">
        <v>11</v>
      </c>
    </row>
    <row r="1353" spans="1:8" ht="15.75">
      <c r="A1353" s="83">
        <v>36935</v>
      </c>
      <c r="B1353" s="141">
        <v>1</v>
      </c>
      <c r="C1353" s="220" t="s">
        <v>1166</v>
      </c>
      <c r="D1353" s="30"/>
      <c r="E1353" s="85"/>
      <c r="F1353" s="118">
        <v>0</v>
      </c>
      <c r="G1353" s="46">
        <f>F1353/10</f>
        <v>0</v>
      </c>
      <c r="H1353" s="47">
        <f>G1353/12</f>
        <v>0</v>
      </c>
    </row>
    <row r="1354" spans="1:8" ht="15.75">
      <c r="A1354" s="84"/>
      <c r="B1354" s="36">
        <v>1</v>
      </c>
      <c r="C1354" s="37" t="s">
        <v>1167</v>
      </c>
      <c r="D1354" s="25"/>
      <c r="E1354" s="26"/>
      <c r="F1354" s="120">
        <v>0</v>
      </c>
      <c r="G1354" s="21">
        <f aca="true" t="shared" si="83" ref="G1354:G1388">F1354/10</f>
        <v>0</v>
      </c>
      <c r="H1354" s="22">
        <f aca="true" t="shared" si="84" ref="H1354:H1388">G1354/12</f>
        <v>0</v>
      </c>
    </row>
    <row r="1355" spans="1:8" ht="15.75">
      <c r="A1355" s="84">
        <v>36935</v>
      </c>
      <c r="B1355" s="25">
        <v>1</v>
      </c>
      <c r="C1355" s="6" t="s">
        <v>1168</v>
      </c>
      <c r="D1355" s="40"/>
      <c r="E1355" s="26"/>
      <c r="F1355" s="44">
        <v>9900</v>
      </c>
      <c r="G1355" s="21">
        <f t="shared" si="83"/>
        <v>990</v>
      </c>
      <c r="H1355" s="22">
        <f t="shared" si="84"/>
        <v>82.5</v>
      </c>
    </row>
    <row r="1356" spans="1:8" ht="15.75">
      <c r="A1356" s="84">
        <v>36935</v>
      </c>
      <c r="B1356" s="25">
        <v>1</v>
      </c>
      <c r="C1356" s="6" t="s">
        <v>1169</v>
      </c>
      <c r="D1356" s="25"/>
      <c r="E1356" s="26"/>
      <c r="F1356" s="44">
        <v>0</v>
      </c>
      <c r="G1356" s="21">
        <f t="shared" si="83"/>
        <v>0</v>
      </c>
      <c r="H1356" s="22">
        <f t="shared" si="84"/>
        <v>0</v>
      </c>
    </row>
    <row r="1357" spans="1:8" ht="15.75">
      <c r="A1357" s="84"/>
      <c r="B1357" s="25"/>
      <c r="C1357" s="6" t="s">
        <v>1170</v>
      </c>
      <c r="D1357" s="25"/>
      <c r="E1357" s="26"/>
      <c r="F1357" s="44">
        <v>2050</v>
      </c>
      <c r="G1357" s="21">
        <f t="shared" si="83"/>
        <v>205</v>
      </c>
      <c r="H1357" s="22">
        <f t="shared" si="84"/>
        <v>17.083333333333332</v>
      </c>
    </row>
    <row r="1358" spans="1:8" ht="15.75">
      <c r="A1358" s="84">
        <v>36935</v>
      </c>
      <c r="B1358" s="25">
        <v>3</v>
      </c>
      <c r="C1358" s="6" t="s">
        <v>1171</v>
      </c>
      <c r="D1358" s="25"/>
      <c r="E1358" s="26"/>
      <c r="F1358" s="44">
        <v>5700</v>
      </c>
      <c r="G1358" s="21">
        <f t="shared" si="83"/>
        <v>570</v>
      </c>
      <c r="H1358" s="22">
        <f t="shared" si="84"/>
        <v>47.5</v>
      </c>
    </row>
    <row r="1359" spans="1:8" ht="15.75">
      <c r="A1359" s="84">
        <v>36935</v>
      </c>
      <c r="B1359" s="25">
        <v>1</v>
      </c>
      <c r="C1359" s="6" t="s">
        <v>1172</v>
      </c>
      <c r="D1359" s="25" t="s">
        <v>1173</v>
      </c>
      <c r="E1359" s="25" t="s">
        <v>1174</v>
      </c>
      <c r="F1359" s="44">
        <v>7950</v>
      </c>
      <c r="G1359" s="21">
        <f t="shared" si="83"/>
        <v>795</v>
      </c>
      <c r="H1359" s="22">
        <f t="shared" si="84"/>
        <v>66.25</v>
      </c>
    </row>
    <row r="1360" spans="1:8" ht="15.75">
      <c r="A1360" s="84">
        <v>36935</v>
      </c>
      <c r="B1360" s="25">
        <v>1</v>
      </c>
      <c r="C1360" s="6" t="s">
        <v>1175</v>
      </c>
      <c r="D1360" s="25"/>
      <c r="E1360" s="26"/>
      <c r="F1360" s="44">
        <v>6950</v>
      </c>
      <c r="G1360" s="21">
        <f t="shared" si="83"/>
        <v>695</v>
      </c>
      <c r="H1360" s="22">
        <f t="shared" si="84"/>
        <v>57.916666666666664</v>
      </c>
    </row>
    <row r="1361" spans="1:8" ht="15.75">
      <c r="A1361" s="84"/>
      <c r="B1361" s="25"/>
      <c r="C1361" s="6" t="s">
        <v>1176</v>
      </c>
      <c r="D1361" s="25"/>
      <c r="E1361" s="26"/>
      <c r="F1361" s="44">
        <v>0</v>
      </c>
      <c r="G1361" s="21">
        <f t="shared" si="83"/>
        <v>0</v>
      </c>
      <c r="H1361" s="22">
        <f t="shared" si="84"/>
        <v>0</v>
      </c>
    </row>
    <row r="1362" spans="1:8" ht="15.75">
      <c r="A1362" s="84"/>
      <c r="B1362" s="25">
        <v>1</v>
      </c>
      <c r="C1362" s="6" t="s">
        <v>1177</v>
      </c>
      <c r="D1362" s="25"/>
      <c r="E1362" s="26"/>
      <c r="F1362" s="44">
        <v>0</v>
      </c>
      <c r="G1362" s="21">
        <f t="shared" si="83"/>
        <v>0</v>
      </c>
      <c r="H1362" s="22">
        <f t="shared" si="84"/>
        <v>0</v>
      </c>
    </row>
    <row r="1363" spans="1:8" ht="15.75">
      <c r="A1363" s="84"/>
      <c r="B1363" s="25"/>
      <c r="C1363" s="6" t="s">
        <v>1178</v>
      </c>
      <c r="D1363" s="25"/>
      <c r="E1363" s="26"/>
      <c r="F1363" s="44">
        <v>0</v>
      </c>
      <c r="G1363" s="21">
        <f t="shared" si="83"/>
        <v>0</v>
      </c>
      <c r="H1363" s="22">
        <f t="shared" si="84"/>
        <v>0</v>
      </c>
    </row>
    <row r="1364" spans="1:8" ht="15.75">
      <c r="A1364" s="84"/>
      <c r="B1364" s="25">
        <v>2</v>
      </c>
      <c r="C1364" s="6" t="s">
        <v>1179</v>
      </c>
      <c r="D1364" s="25"/>
      <c r="E1364" s="26"/>
      <c r="F1364" s="44">
        <v>0</v>
      </c>
      <c r="G1364" s="21">
        <f t="shared" si="83"/>
        <v>0</v>
      </c>
      <c r="H1364" s="22">
        <f t="shared" si="84"/>
        <v>0</v>
      </c>
    </row>
    <row r="1365" spans="1:8" ht="15.75">
      <c r="A1365" s="84"/>
      <c r="B1365" s="25">
        <v>1</v>
      </c>
      <c r="C1365" s="6" t="s">
        <v>1180</v>
      </c>
      <c r="D1365" s="25"/>
      <c r="E1365" s="26"/>
      <c r="F1365" s="44">
        <v>0</v>
      </c>
      <c r="G1365" s="21">
        <f t="shared" si="83"/>
        <v>0</v>
      </c>
      <c r="H1365" s="22">
        <f t="shared" si="84"/>
        <v>0</v>
      </c>
    </row>
    <row r="1366" spans="1:8" ht="15">
      <c r="A1366" s="84"/>
      <c r="B1366" s="25">
        <v>1</v>
      </c>
      <c r="C1366" s="7" t="s">
        <v>1181</v>
      </c>
      <c r="D1366" s="221" t="s">
        <v>636</v>
      </c>
      <c r="E1366" s="26"/>
      <c r="F1366" s="44">
        <v>0</v>
      </c>
      <c r="G1366" s="21">
        <f t="shared" si="83"/>
        <v>0</v>
      </c>
      <c r="H1366" s="22">
        <f t="shared" si="84"/>
        <v>0</v>
      </c>
    </row>
    <row r="1367" spans="1:8" ht="15">
      <c r="A1367" s="84"/>
      <c r="B1367" s="25">
        <v>1</v>
      </c>
      <c r="C1367" s="7" t="s">
        <v>760</v>
      </c>
      <c r="D1367" s="221"/>
      <c r="E1367" s="26"/>
      <c r="F1367" s="44">
        <v>0</v>
      </c>
      <c r="G1367" s="21">
        <f t="shared" si="83"/>
        <v>0</v>
      </c>
      <c r="H1367" s="22">
        <f t="shared" si="84"/>
        <v>0</v>
      </c>
    </row>
    <row r="1368" spans="1:8" ht="15">
      <c r="A1368" s="84"/>
      <c r="B1368" s="25">
        <v>4</v>
      </c>
      <c r="C1368" s="7" t="s">
        <v>1182</v>
      </c>
      <c r="D1368" s="221"/>
      <c r="E1368" s="26"/>
      <c r="F1368" s="44">
        <v>0</v>
      </c>
      <c r="G1368" s="21">
        <f t="shared" si="83"/>
        <v>0</v>
      </c>
      <c r="H1368" s="22">
        <f t="shared" si="84"/>
        <v>0</v>
      </c>
    </row>
    <row r="1369" spans="1:8" ht="15">
      <c r="A1369" s="84"/>
      <c r="B1369" s="25">
        <v>1</v>
      </c>
      <c r="C1369" s="7" t="s">
        <v>1018</v>
      </c>
      <c r="D1369" s="221" t="s">
        <v>715</v>
      </c>
      <c r="E1369" s="26"/>
      <c r="F1369" s="44">
        <v>0</v>
      </c>
      <c r="G1369" s="21">
        <f t="shared" si="83"/>
        <v>0</v>
      </c>
      <c r="H1369" s="22">
        <f t="shared" si="84"/>
        <v>0</v>
      </c>
    </row>
    <row r="1370" spans="1:8" ht="15.75">
      <c r="A1370" s="84"/>
      <c r="B1370" s="25">
        <v>1</v>
      </c>
      <c r="C1370" s="6" t="s">
        <v>1183</v>
      </c>
      <c r="D1370" s="221"/>
      <c r="E1370" s="26"/>
      <c r="F1370" s="44">
        <v>0</v>
      </c>
      <c r="G1370" s="21">
        <f t="shared" si="83"/>
        <v>0</v>
      </c>
      <c r="H1370" s="22">
        <f t="shared" si="84"/>
        <v>0</v>
      </c>
    </row>
    <row r="1371" spans="1:8" ht="15.75">
      <c r="A1371" s="84"/>
      <c r="B1371" s="25">
        <v>1</v>
      </c>
      <c r="C1371" s="6" t="s">
        <v>1184</v>
      </c>
      <c r="D1371" s="221"/>
      <c r="E1371" s="26"/>
      <c r="F1371" s="44">
        <v>0</v>
      </c>
      <c r="G1371" s="21">
        <f t="shared" si="83"/>
        <v>0</v>
      </c>
      <c r="H1371" s="22">
        <f t="shared" si="84"/>
        <v>0</v>
      </c>
    </row>
    <row r="1372" spans="1:8" ht="15.75">
      <c r="A1372" s="84"/>
      <c r="B1372" s="25">
        <v>1</v>
      </c>
      <c r="C1372" s="6" t="s">
        <v>1185</v>
      </c>
      <c r="D1372" s="25"/>
      <c r="E1372" s="26"/>
      <c r="F1372" s="44">
        <v>0</v>
      </c>
      <c r="G1372" s="21">
        <f t="shared" si="83"/>
        <v>0</v>
      </c>
      <c r="H1372" s="22">
        <f t="shared" si="84"/>
        <v>0</v>
      </c>
    </row>
    <row r="1373" spans="1:8" ht="15.75">
      <c r="A1373" s="84"/>
      <c r="B1373" s="25">
        <v>1</v>
      </c>
      <c r="C1373" s="6" t="s">
        <v>1186</v>
      </c>
      <c r="D1373" s="25"/>
      <c r="E1373" s="26"/>
      <c r="F1373" s="44">
        <v>0</v>
      </c>
      <c r="G1373" s="21">
        <f t="shared" si="83"/>
        <v>0</v>
      </c>
      <c r="H1373" s="22">
        <f t="shared" si="84"/>
        <v>0</v>
      </c>
    </row>
    <row r="1374" spans="1:8" ht="15.75">
      <c r="A1374" s="84"/>
      <c r="B1374" s="25">
        <v>1</v>
      </c>
      <c r="C1374" s="6" t="s">
        <v>1187</v>
      </c>
      <c r="D1374" s="25"/>
      <c r="E1374" s="26"/>
      <c r="F1374" s="44">
        <v>0</v>
      </c>
      <c r="G1374" s="21">
        <f t="shared" si="83"/>
        <v>0</v>
      </c>
      <c r="H1374" s="22">
        <f t="shared" si="84"/>
        <v>0</v>
      </c>
    </row>
    <row r="1375" spans="1:8" ht="15.75">
      <c r="A1375" s="84"/>
      <c r="B1375" s="25">
        <v>2</v>
      </c>
      <c r="C1375" s="6" t="s">
        <v>1188</v>
      </c>
      <c r="D1375" s="25"/>
      <c r="E1375" s="26"/>
      <c r="F1375" s="44">
        <v>0</v>
      </c>
      <c r="G1375" s="21">
        <f t="shared" si="83"/>
        <v>0</v>
      </c>
      <c r="H1375" s="22">
        <f t="shared" si="84"/>
        <v>0</v>
      </c>
    </row>
    <row r="1376" spans="1:8" ht="15.75">
      <c r="A1376" s="84"/>
      <c r="B1376" s="25">
        <v>1</v>
      </c>
      <c r="C1376" s="6" t="s">
        <v>89</v>
      </c>
      <c r="D1376" s="221" t="s">
        <v>173</v>
      </c>
      <c r="E1376" s="26"/>
      <c r="F1376" s="44">
        <v>0</v>
      </c>
      <c r="G1376" s="21">
        <f t="shared" si="83"/>
        <v>0</v>
      </c>
      <c r="H1376" s="22">
        <f t="shared" si="84"/>
        <v>0</v>
      </c>
    </row>
    <row r="1377" spans="1:8" ht="15.75">
      <c r="A1377" s="84"/>
      <c r="B1377" s="25">
        <v>1</v>
      </c>
      <c r="C1377" s="6" t="s">
        <v>1189</v>
      </c>
      <c r="D1377" s="221" t="s">
        <v>67</v>
      </c>
      <c r="E1377" s="26"/>
      <c r="F1377" s="44">
        <v>0</v>
      </c>
      <c r="G1377" s="21">
        <f t="shared" si="83"/>
        <v>0</v>
      </c>
      <c r="H1377" s="22">
        <f t="shared" si="84"/>
        <v>0</v>
      </c>
    </row>
    <row r="1378" spans="1:8" ht="15.75">
      <c r="A1378" s="84"/>
      <c r="B1378" s="25">
        <v>1</v>
      </c>
      <c r="C1378" s="6" t="s">
        <v>1190</v>
      </c>
      <c r="D1378" s="25"/>
      <c r="E1378" s="26"/>
      <c r="F1378" s="44">
        <v>0</v>
      </c>
      <c r="G1378" s="21">
        <f t="shared" si="83"/>
        <v>0</v>
      </c>
      <c r="H1378" s="22">
        <f t="shared" si="84"/>
        <v>0</v>
      </c>
    </row>
    <row r="1379" spans="1:8" ht="15.75">
      <c r="A1379" s="84"/>
      <c r="B1379" s="25">
        <v>1</v>
      </c>
      <c r="C1379" s="6" t="s">
        <v>1191</v>
      </c>
      <c r="D1379" s="25"/>
      <c r="E1379" s="26"/>
      <c r="F1379" s="44">
        <v>0</v>
      </c>
      <c r="G1379" s="21">
        <f t="shared" si="83"/>
        <v>0</v>
      </c>
      <c r="H1379" s="22">
        <f t="shared" si="84"/>
        <v>0</v>
      </c>
    </row>
    <row r="1380" spans="1:8" ht="15.75">
      <c r="A1380" s="92">
        <v>38904</v>
      </c>
      <c r="B1380" s="25">
        <v>1</v>
      </c>
      <c r="C1380" s="6" t="s">
        <v>1192</v>
      </c>
      <c r="D1380" s="26"/>
      <c r="E1380" s="26"/>
      <c r="F1380" s="21">
        <v>2971.01</v>
      </c>
      <c r="G1380" s="21">
        <f t="shared" si="83"/>
        <v>297.101</v>
      </c>
      <c r="H1380" s="22">
        <f t="shared" si="84"/>
        <v>24.758416666666665</v>
      </c>
    </row>
    <row r="1381" spans="1:8" ht="15.75">
      <c r="A1381" s="92"/>
      <c r="B1381" s="25">
        <v>1</v>
      </c>
      <c r="C1381" s="6" t="s">
        <v>1193</v>
      </c>
      <c r="D1381" s="25" t="s">
        <v>18</v>
      </c>
      <c r="E1381" s="26"/>
      <c r="F1381" s="21">
        <v>0</v>
      </c>
      <c r="G1381" s="21">
        <f t="shared" si="83"/>
        <v>0</v>
      </c>
      <c r="H1381" s="22">
        <f t="shared" si="84"/>
        <v>0</v>
      </c>
    </row>
    <row r="1382" spans="1:8" ht="15.75">
      <c r="A1382" s="92">
        <v>39637</v>
      </c>
      <c r="B1382" s="25">
        <v>1</v>
      </c>
      <c r="C1382" s="6" t="s">
        <v>393</v>
      </c>
      <c r="D1382" s="26"/>
      <c r="E1382" s="26"/>
      <c r="F1382" s="21">
        <v>8915.55</v>
      </c>
      <c r="G1382" s="21">
        <f t="shared" si="83"/>
        <v>891.555</v>
      </c>
      <c r="H1382" s="22">
        <f t="shared" si="84"/>
        <v>74.29625</v>
      </c>
    </row>
    <row r="1383" spans="1:8" ht="15.75">
      <c r="A1383" s="92"/>
      <c r="B1383" s="25">
        <v>1</v>
      </c>
      <c r="C1383" s="6" t="s">
        <v>1194</v>
      </c>
      <c r="D1383" s="25" t="s">
        <v>67</v>
      </c>
      <c r="E1383" s="26"/>
      <c r="F1383" s="21">
        <v>0</v>
      </c>
      <c r="G1383" s="21">
        <f t="shared" si="83"/>
        <v>0</v>
      </c>
      <c r="H1383" s="22">
        <f t="shared" si="84"/>
        <v>0</v>
      </c>
    </row>
    <row r="1384" spans="1:8" ht="15.75">
      <c r="A1384" s="92">
        <v>39486</v>
      </c>
      <c r="B1384" s="25">
        <v>1</v>
      </c>
      <c r="C1384" s="6" t="s">
        <v>1195</v>
      </c>
      <c r="D1384" s="26"/>
      <c r="E1384" s="26"/>
      <c r="F1384" s="21">
        <v>8120</v>
      </c>
      <c r="G1384" s="21">
        <f t="shared" si="83"/>
        <v>812</v>
      </c>
      <c r="H1384" s="22">
        <f t="shared" si="84"/>
        <v>67.66666666666667</v>
      </c>
    </row>
    <row r="1385" spans="1:8" ht="15.75">
      <c r="A1385" s="92"/>
      <c r="B1385" s="25">
        <v>1</v>
      </c>
      <c r="C1385" s="101" t="s">
        <v>393</v>
      </c>
      <c r="D1385" s="25" t="s">
        <v>161</v>
      </c>
      <c r="E1385" s="222" t="s">
        <v>162</v>
      </c>
      <c r="F1385" s="21">
        <v>1549.99</v>
      </c>
      <c r="G1385" s="21">
        <f t="shared" si="83"/>
        <v>154.999</v>
      </c>
      <c r="H1385" s="22">
        <f t="shared" si="84"/>
        <v>12.916583333333334</v>
      </c>
    </row>
    <row r="1386" spans="1:8" ht="15.75">
      <c r="A1386" s="92">
        <v>39164</v>
      </c>
      <c r="B1386" s="25">
        <v>1</v>
      </c>
      <c r="C1386" s="101" t="s">
        <v>1196</v>
      </c>
      <c r="D1386" s="25"/>
      <c r="E1386" s="222"/>
      <c r="F1386" s="21">
        <v>4851.65</v>
      </c>
      <c r="G1386" s="21">
        <f t="shared" si="83"/>
        <v>485.16499999999996</v>
      </c>
      <c r="H1386" s="22">
        <f t="shared" si="84"/>
        <v>40.430416666666666</v>
      </c>
    </row>
    <row r="1387" spans="1:8" ht="15.75">
      <c r="A1387" s="92">
        <v>39164</v>
      </c>
      <c r="B1387" s="25">
        <v>1</v>
      </c>
      <c r="C1387" s="101" t="s">
        <v>1197</v>
      </c>
      <c r="D1387" s="25"/>
      <c r="E1387" s="222"/>
      <c r="F1387" s="21">
        <v>3331.71</v>
      </c>
      <c r="G1387" s="21">
        <f t="shared" si="83"/>
        <v>333.171</v>
      </c>
      <c r="H1387" s="22">
        <f t="shared" si="84"/>
        <v>27.76425</v>
      </c>
    </row>
    <row r="1388" spans="1:8" ht="16.5" thickBot="1">
      <c r="A1388" s="92"/>
      <c r="B1388" s="25">
        <v>1</v>
      </c>
      <c r="C1388" s="101" t="s">
        <v>1198</v>
      </c>
      <c r="D1388" s="97" t="s">
        <v>26</v>
      </c>
      <c r="E1388" s="221" t="s">
        <v>1199</v>
      </c>
      <c r="F1388" s="51">
        <v>0</v>
      </c>
      <c r="G1388" s="51">
        <f t="shared" si="83"/>
        <v>0</v>
      </c>
      <c r="H1388" s="52">
        <f t="shared" si="84"/>
        <v>0</v>
      </c>
    </row>
    <row r="1389" spans="1:8" ht="15.75">
      <c r="A1389" s="92"/>
      <c r="B1389" s="25">
        <v>1</v>
      </c>
      <c r="C1389" s="101" t="s">
        <v>1200</v>
      </c>
      <c r="D1389" s="25"/>
      <c r="E1389" s="222"/>
      <c r="F1389" s="46"/>
      <c r="G1389" s="46"/>
      <c r="H1389" s="47"/>
    </row>
    <row r="1390" spans="1:8" ht="18.75" thickBot="1">
      <c r="A1390" s="27"/>
      <c r="B1390" s="201"/>
      <c r="C1390" s="66" t="s">
        <v>78</v>
      </c>
      <c r="D1390" s="25"/>
      <c r="E1390" s="25"/>
      <c r="F1390" s="64">
        <f>SUM(F1353:F1389)</f>
        <v>62289.909999999996</v>
      </c>
      <c r="G1390" s="64">
        <f>SUM(G1353:G1389)</f>
        <v>6228.991</v>
      </c>
      <c r="H1390" s="65">
        <f>SUM(H1353:H1389)</f>
        <v>519.0825833333333</v>
      </c>
    </row>
    <row r="1391" spans="1:8" ht="15.75" thickTop="1">
      <c r="A1391" s="81"/>
      <c r="B1391" s="26"/>
      <c r="C1391" s="26"/>
      <c r="D1391" s="26"/>
      <c r="E1391" s="26"/>
      <c r="F1391" s="46"/>
      <c r="G1391" s="46"/>
      <c r="H1391" s="47"/>
    </row>
    <row r="1392" spans="1:8" ht="15.75" thickBot="1">
      <c r="A1392" s="82"/>
      <c r="B1392" s="10"/>
      <c r="C1392" s="10"/>
      <c r="D1392" s="10"/>
      <c r="E1392" s="10"/>
      <c r="F1392" s="51"/>
      <c r="G1392" s="51"/>
      <c r="H1392" s="52"/>
    </row>
    <row r="1393" spans="6:8" ht="15">
      <c r="F1393" s="256"/>
      <c r="G1393" s="256"/>
      <c r="H1393" s="256"/>
    </row>
    <row r="1394" spans="6:8" ht="15">
      <c r="F1394" s="256"/>
      <c r="G1394" s="256"/>
      <c r="H1394" s="256"/>
    </row>
    <row r="1395" spans="6:8" ht="15">
      <c r="F1395" s="256"/>
      <c r="G1395" s="256"/>
      <c r="H1395" s="256"/>
    </row>
    <row r="1396" spans="6:8" ht="15">
      <c r="F1396" s="256"/>
      <c r="G1396" s="256"/>
      <c r="H1396" s="256"/>
    </row>
    <row r="1397" spans="1:8" ht="15.75">
      <c r="A1397" s="58"/>
      <c r="B1397" s="17" t="s">
        <v>1201</v>
      </c>
      <c r="C1397" s="17"/>
      <c r="D1397" s="59"/>
      <c r="E1397" s="61"/>
      <c r="F1397" s="62"/>
      <c r="G1397" s="56"/>
      <c r="H1397" s="56"/>
    </row>
    <row r="1398" spans="1:8" ht="16.5" thickBot="1">
      <c r="A1398" s="58"/>
      <c r="B1398" s="59"/>
      <c r="C1398" s="60"/>
      <c r="D1398" s="59"/>
      <c r="E1398" s="61"/>
      <c r="F1398" s="62"/>
      <c r="G1398" s="56"/>
      <c r="H1398" s="56"/>
    </row>
    <row r="1399" spans="1:8" ht="15.75" thickBot="1">
      <c r="A1399" s="12" t="s">
        <v>4</v>
      </c>
      <c r="B1399" s="13" t="s">
        <v>5</v>
      </c>
      <c r="C1399" s="13" t="s">
        <v>6</v>
      </c>
      <c r="D1399" s="13" t="s">
        <v>7</v>
      </c>
      <c r="E1399" s="13" t="s">
        <v>8</v>
      </c>
      <c r="F1399" s="260" t="s">
        <v>9</v>
      </c>
      <c r="G1399" s="260" t="s">
        <v>10</v>
      </c>
      <c r="H1399" s="261" t="s">
        <v>11</v>
      </c>
    </row>
    <row r="1400" spans="1:8" ht="15.75">
      <c r="A1400" s="25"/>
      <c r="B1400" s="221">
        <v>1</v>
      </c>
      <c r="C1400" s="6" t="s">
        <v>1202</v>
      </c>
      <c r="D1400" s="221"/>
      <c r="E1400" s="7"/>
      <c r="F1400" s="109">
        <v>0</v>
      </c>
      <c r="G1400" s="46">
        <f>F1400/10</f>
        <v>0</v>
      </c>
      <c r="H1400" s="47">
        <f>G1400/12</f>
        <v>0</v>
      </c>
    </row>
    <row r="1401" spans="1:8" ht="15.75">
      <c r="A1401" s="92"/>
      <c r="B1401" s="207">
        <v>1</v>
      </c>
      <c r="C1401" s="6" t="s">
        <v>1203</v>
      </c>
      <c r="D1401" s="221"/>
      <c r="E1401" s="7"/>
      <c r="F1401" s="109">
        <v>0</v>
      </c>
      <c r="G1401" s="46">
        <f>F1401/10</f>
        <v>0</v>
      </c>
      <c r="H1401" s="47">
        <f>G1401/12</f>
        <v>0</v>
      </c>
    </row>
    <row r="1402" spans="1:8" ht="15.75">
      <c r="A1402" s="92">
        <v>39304</v>
      </c>
      <c r="B1402" s="207">
        <v>1</v>
      </c>
      <c r="C1402" s="101" t="s">
        <v>1204</v>
      </c>
      <c r="D1402" s="221"/>
      <c r="E1402" s="7"/>
      <c r="F1402" s="109">
        <v>14326</v>
      </c>
      <c r="G1402" s="46">
        <f>F1402/10</f>
        <v>1432.6</v>
      </c>
      <c r="H1402" s="47">
        <f>G1402/12</f>
        <v>119.38333333333333</v>
      </c>
    </row>
    <row r="1403" spans="1:8" ht="15.75">
      <c r="A1403" s="92"/>
      <c r="B1403" s="207">
        <v>1</v>
      </c>
      <c r="C1403" s="101" t="s">
        <v>1205</v>
      </c>
      <c r="D1403" s="221"/>
      <c r="E1403" s="7"/>
      <c r="F1403" s="109">
        <v>0</v>
      </c>
      <c r="G1403" s="46">
        <f>F1403/10</f>
        <v>0</v>
      </c>
      <c r="H1403" s="47">
        <f>G1403/12</f>
        <v>0</v>
      </c>
    </row>
    <row r="1404" spans="1:8" ht="16.5" thickBot="1">
      <c r="A1404" s="92"/>
      <c r="B1404" s="207">
        <v>1</v>
      </c>
      <c r="C1404" s="101" t="s">
        <v>1108</v>
      </c>
      <c r="D1404" s="221"/>
      <c r="E1404" s="7"/>
      <c r="F1404" s="279">
        <v>0</v>
      </c>
      <c r="G1404" s="51">
        <f>F1404/10</f>
        <v>0</v>
      </c>
      <c r="H1404" s="52">
        <f>G1404/12</f>
        <v>0</v>
      </c>
    </row>
    <row r="1405" spans="1:8" ht="15.75">
      <c r="A1405" s="92"/>
      <c r="B1405" s="25"/>
      <c r="C1405" s="6"/>
      <c r="D1405" s="25"/>
      <c r="E1405" s="26"/>
      <c r="F1405" s="45"/>
      <c r="G1405" s="46"/>
      <c r="H1405" s="46"/>
    </row>
    <row r="1406" spans="1:8" ht="18.75" thickBot="1">
      <c r="A1406" s="27"/>
      <c r="B1406" s="201"/>
      <c r="C1406" s="66" t="s">
        <v>78</v>
      </c>
      <c r="D1406" s="25"/>
      <c r="E1406" s="25"/>
      <c r="F1406" s="64">
        <f>SUM(F1400:F1405)</f>
        <v>14326</v>
      </c>
      <c r="G1406" s="64">
        <f>SUM(G1400:G1405)</f>
        <v>1432.6</v>
      </c>
      <c r="H1406" s="64">
        <f>SUM(H1400:H1405)</f>
        <v>119.38333333333333</v>
      </c>
    </row>
    <row r="1407" spans="1:8" ht="15.75" thickTop="1">
      <c r="A1407" s="81"/>
      <c r="B1407" s="26"/>
      <c r="C1407" s="26"/>
      <c r="D1407" s="26"/>
      <c r="E1407" s="26"/>
      <c r="F1407" s="46"/>
      <c r="G1407" s="46"/>
      <c r="H1407" s="47"/>
    </row>
    <row r="1408" spans="1:8" ht="15.75" thickBot="1">
      <c r="A1408" s="82"/>
      <c r="B1408" s="10"/>
      <c r="C1408" s="10"/>
      <c r="D1408" s="10"/>
      <c r="E1408" s="10"/>
      <c r="F1408" s="51"/>
      <c r="G1408" s="51"/>
      <c r="H1408" s="52"/>
    </row>
    <row r="1409" spans="6:8" ht="15">
      <c r="F1409" s="256"/>
      <c r="G1409" s="256"/>
      <c r="H1409" s="256"/>
    </row>
    <row r="1410" spans="6:8" ht="15">
      <c r="F1410" s="256"/>
      <c r="G1410" s="256"/>
      <c r="H1410" s="256"/>
    </row>
    <row r="1411" spans="6:8" ht="15">
      <c r="F1411" s="256"/>
      <c r="G1411" s="256"/>
      <c r="H1411" s="256"/>
    </row>
    <row r="1412" spans="1:8" ht="15.75">
      <c r="A1412" s="58"/>
      <c r="B1412" s="17" t="s">
        <v>1206</v>
      </c>
      <c r="C1412" s="17"/>
      <c r="D1412" s="59"/>
      <c r="E1412" s="61"/>
      <c r="F1412" s="62"/>
      <c r="G1412" s="56"/>
      <c r="H1412" s="56"/>
    </row>
    <row r="1413" spans="1:8" ht="16.5" thickBot="1">
      <c r="A1413" s="58"/>
      <c r="B1413" s="59"/>
      <c r="C1413" s="60"/>
      <c r="D1413" s="59"/>
      <c r="E1413" s="61"/>
      <c r="F1413" s="62"/>
      <c r="G1413" s="56"/>
      <c r="H1413" s="56"/>
    </row>
    <row r="1414" spans="1:8" ht="15.75" thickBot="1">
      <c r="A1414" s="12" t="s">
        <v>4</v>
      </c>
      <c r="B1414" s="13" t="s">
        <v>5</v>
      </c>
      <c r="C1414" s="13" t="s">
        <v>6</v>
      </c>
      <c r="D1414" s="13" t="s">
        <v>7</v>
      </c>
      <c r="E1414" s="13" t="s">
        <v>8</v>
      </c>
      <c r="F1414" s="260" t="s">
        <v>9</v>
      </c>
      <c r="G1414" s="260" t="s">
        <v>10</v>
      </c>
      <c r="H1414" s="261" t="s">
        <v>11</v>
      </c>
    </row>
    <row r="1415" spans="1:8" ht="15.75">
      <c r="A1415" s="25"/>
      <c r="B1415" s="207">
        <v>1</v>
      </c>
      <c r="C1415" s="101" t="s">
        <v>1207</v>
      </c>
      <c r="D1415" s="221"/>
      <c r="E1415" s="7"/>
      <c r="F1415" s="44">
        <v>0</v>
      </c>
      <c r="G1415" s="46">
        <f>F1415/10</f>
        <v>0</v>
      </c>
      <c r="H1415" s="47">
        <f>G1415/12</f>
        <v>0</v>
      </c>
    </row>
    <row r="1416" spans="1:8" ht="15.75">
      <c r="A1416" s="92">
        <v>39304</v>
      </c>
      <c r="B1416" s="207">
        <v>1</v>
      </c>
      <c r="C1416" s="101" t="s">
        <v>1208</v>
      </c>
      <c r="D1416" s="221"/>
      <c r="E1416" s="7"/>
      <c r="F1416" s="44">
        <v>6554</v>
      </c>
      <c r="G1416" s="21">
        <f aca="true" t="shared" si="85" ref="G1416:G1429">F1416/10</f>
        <v>655.4</v>
      </c>
      <c r="H1416" s="22">
        <f aca="true" t="shared" si="86" ref="H1416:H1429">G1416/12</f>
        <v>54.61666666666667</v>
      </c>
    </row>
    <row r="1417" spans="1:8" ht="15.75">
      <c r="A1417" s="92">
        <v>38904</v>
      </c>
      <c r="B1417" s="207">
        <v>1</v>
      </c>
      <c r="C1417" s="101" t="s">
        <v>1209</v>
      </c>
      <c r="D1417" s="221"/>
      <c r="E1417" s="7"/>
      <c r="F1417" s="44">
        <v>2971.01</v>
      </c>
      <c r="G1417" s="21">
        <f t="shared" si="85"/>
        <v>297.101</v>
      </c>
      <c r="H1417" s="22">
        <f t="shared" si="86"/>
        <v>24.758416666666665</v>
      </c>
    </row>
    <row r="1418" spans="1:8" ht="15.75">
      <c r="A1418" s="92"/>
      <c r="B1418" s="207">
        <v>1</v>
      </c>
      <c r="C1418" s="101" t="s">
        <v>541</v>
      </c>
      <c r="D1418" s="221" t="s">
        <v>26</v>
      </c>
      <c r="E1418" s="7" t="s">
        <v>1210</v>
      </c>
      <c r="F1418" s="44">
        <v>24320.67</v>
      </c>
      <c r="G1418" s="21">
        <f t="shared" si="85"/>
        <v>2432.067</v>
      </c>
      <c r="H1418" s="22">
        <f t="shared" si="86"/>
        <v>202.67225</v>
      </c>
    </row>
    <row r="1419" spans="1:8" ht="15">
      <c r="A1419" s="216"/>
      <c r="B1419" s="209">
        <v>1</v>
      </c>
      <c r="C1419" s="212" t="s">
        <v>1211</v>
      </c>
      <c r="D1419" s="28"/>
      <c r="E1419" s="7"/>
      <c r="F1419" s="44">
        <v>0</v>
      </c>
      <c r="G1419" s="21">
        <f t="shared" si="85"/>
        <v>0</v>
      </c>
      <c r="H1419" s="22">
        <f t="shared" si="86"/>
        <v>0</v>
      </c>
    </row>
    <row r="1420" spans="1:8" ht="15.75">
      <c r="A1420" s="216"/>
      <c r="B1420" s="209">
        <v>2</v>
      </c>
      <c r="C1420" s="210" t="s">
        <v>1212</v>
      </c>
      <c r="D1420" s="28"/>
      <c r="E1420" s="7"/>
      <c r="F1420" s="44">
        <v>0</v>
      </c>
      <c r="G1420" s="21">
        <f t="shared" si="85"/>
        <v>0</v>
      </c>
      <c r="H1420" s="22">
        <f t="shared" si="86"/>
        <v>0</v>
      </c>
    </row>
    <row r="1421" spans="1:8" ht="15.75">
      <c r="A1421" s="216"/>
      <c r="B1421" s="209">
        <v>1</v>
      </c>
      <c r="C1421" s="210" t="s">
        <v>40</v>
      </c>
      <c r="D1421" s="28" t="s">
        <v>67</v>
      </c>
      <c r="E1421" s="7"/>
      <c r="F1421" s="44">
        <v>0</v>
      </c>
      <c r="G1421" s="21">
        <f t="shared" si="85"/>
        <v>0</v>
      </c>
      <c r="H1421" s="22">
        <f t="shared" si="86"/>
        <v>0</v>
      </c>
    </row>
    <row r="1422" spans="1:8" ht="15.75">
      <c r="A1422" s="216">
        <v>40379</v>
      </c>
      <c r="B1422" s="209">
        <v>1</v>
      </c>
      <c r="C1422" s="210" t="s">
        <v>1213</v>
      </c>
      <c r="D1422" s="28" t="s">
        <v>26</v>
      </c>
      <c r="E1422" s="7" t="s">
        <v>1214</v>
      </c>
      <c r="F1422" s="44">
        <v>3800</v>
      </c>
      <c r="G1422" s="21">
        <f t="shared" si="85"/>
        <v>380</v>
      </c>
      <c r="H1422" s="22">
        <f t="shared" si="86"/>
        <v>31.666666666666668</v>
      </c>
    </row>
    <row r="1423" spans="1:8" ht="15">
      <c r="A1423" s="216"/>
      <c r="B1423" s="209">
        <v>1</v>
      </c>
      <c r="C1423" s="212" t="s">
        <v>1215</v>
      </c>
      <c r="D1423" s="28" t="s">
        <v>67</v>
      </c>
      <c r="E1423" s="7" t="s">
        <v>12</v>
      </c>
      <c r="F1423" s="44">
        <v>0</v>
      </c>
      <c r="G1423" s="21">
        <f t="shared" si="85"/>
        <v>0</v>
      </c>
      <c r="H1423" s="22">
        <f t="shared" si="86"/>
        <v>0</v>
      </c>
    </row>
    <row r="1424" spans="1:8" ht="15">
      <c r="A1424" s="216"/>
      <c r="B1424" s="209">
        <v>1</v>
      </c>
      <c r="C1424" s="212" t="s">
        <v>1216</v>
      </c>
      <c r="D1424" s="28"/>
      <c r="E1424" s="7"/>
      <c r="F1424" s="44">
        <v>0</v>
      </c>
      <c r="G1424" s="21">
        <f t="shared" si="85"/>
        <v>0</v>
      </c>
      <c r="H1424" s="22">
        <f t="shared" si="86"/>
        <v>0</v>
      </c>
    </row>
    <row r="1425" spans="1:8" ht="15">
      <c r="A1425" s="216"/>
      <c r="B1425" s="209">
        <v>1</v>
      </c>
      <c r="C1425" s="212" t="s">
        <v>583</v>
      </c>
      <c r="D1425" s="28"/>
      <c r="E1425" s="7"/>
      <c r="F1425" s="44">
        <v>0</v>
      </c>
      <c r="G1425" s="21">
        <f t="shared" si="85"/>
        <v>0</v>
      </c>
      <c r="H1425" s="22">
        <f t="shared" si="86"/>
        <v>0</v>
      </c>
    </row>
    <row r="1426" spans="1:8" ht="15">
      <c r="A1426" s="216"/>
      <c r="B1426" s="209">
        <v>1</v>
      </c>
      <c r="C1426" s="212" t="s">
        <v>1217</v>
      </c>
      <c r="D1426" s="28"/>
      <c r="E1426" s="7"/>
      <c r="F1426" s="44">
        <v>0</v>
      </c>
      <c r="G1426" s="21">
        <f t="shared" si="85"/>
        <v>0</v>
      </c>
      <c r="H1426" s="22">
        <f t="shared" si="86"/>
        <v>0</v>
      </c>
    </row>
    <row r="1427" spans="1:8" ht="15">
      <c r="A1427" s="216"/>
      <c r="B1427" s="209">
        <v>1</v>
      </c>
      <c r="C1427" s="212" t="s">
        <v>1218</v>
      </c>
      <c r="D1427" s="28"/>
      <c r="E1427" s="7"/>
      <c r="F1427" s="44">
        <v>0</v>
      </c>
      <c r="G1427" s="21">
        <f t="shared" si="85"/>
        <v>0</v>
      </c>
      <c r="H1427" s="22">
        <f t="shared" si="86"/>
        <v>0</v>
      </c>
    </row>
    <row r="1428" spans="1:8" ht="15">
      <c r="A1428" s="208"/>
      <c r="B1428" s="209">
        <v>1</v>
      </c>
      <c r="C1428" s="212" t="s">
        <v>1219</v>
      </c>
      <c r="D1428" s="28" t="s">
        <v>299</v>
      </c>
      <c r="E1428" s="7"/>
      <c r="F1428" s="44">
        <v>0</v>
      </c>
      <c r="G1428" s="21">
        <f t="shared" si="85"/>
        <v>0</v>
      </c>
      <c r="H1428" s="22">
        <f t="shared" si="86"/>
        <v>0</v>
      </c>
    </row>
    <row r="1429" spans="1:8" ht="15.75" thickBot="1">
      <c r="A1429" s="208"/>
      <c r="B1429" s="209">
        <v>1</v>
      </c>
      <c r="C1429" s="212" t="s">
        <v>42</v>
      </c>
      <c r="D1429" s="28" t="s">
        <v>71</v>
      </c>
      <c r="E1429" s="7"/>
      <c r="F1429" s="95">
        <v>0</v>
      </c>
      <c r="G1429" s="51">
        <f t="shared" si="85"/>
        <v>0</v>
      </c>
      <c r="H1429" s="52">
        <f t="shared" si="86"/>
        <v>0</v>
      </c>
    </row>
    <row r="1430" spans="1:8" ht="15">
      <c r="A1430" s="208"/>
      <c r="B1430" s="209"/>
      <c r="C1430" s="212"/>
      <c r="D1430" s="28"/>
      <c r="E1430" s="7"/>
      <c r="F1430" s="34"/>
      <c r="G1430" s="46"/>
      <c r="H1430" s="47"/>
    </row>
    <row r="1431" spans="1:8" ht="18.75" thickBot="1">
      <c r="A1431" s="27"/>
      <c r="B1431" s="201"/>
      <c r="C1431" s="66" t="s">
        <v>78</v>
      </c>
      <c r="D1431" s="25"/>
      <c r="E1431" s="25"/>
      <c r="F1431" s="64">
        <f>SUM(F1415:F1430)</f>
        <v>37645.68</v>
      </c>
      <c r="G1431" s="64">
        <f>SUM(G1415:G1430)</f>
        <v>3764.568</v>
      </c>
      <c r="H1431" s="65">
        <f>SUM(H1415:H1430)</f>
        <v>313.714</v>
      </c>
    </row>
    <row r="1432" spans="1:8" ht="15.75" thickTop="1">
      <c r="A1432" s="81"/>
      <c r="B1432" s="26"/>
      <c r="C1432" s="26"/>
      <c r="D1432" s="26"/>
      <c r="E1432" s="26"/>
      <c r="F1432" s="46"/>
      <c r="G1432" s="46"/>
      <c r="H1432" s="47"/>
    </row>
    <row r="1433" spans="1:8" ht="15.75" thickBot="1">
      <c r="A1433" s="82"/>
      <c r="B1433" s="10"/>
      <c r="C1433" s="10"/>
      <c r="D1433" s="10"/>
      <c r="E1433" s="10"/>
      <c r="F1433" s="51"/>
      <c r="G1433" s="51"/>
      <c r="H1433" s="52"/>
    </row>
    <row r="1434" spans="6:8" ht="15">
      <c r="F1434" s="256"/>
      <c r="G1434" s="256"/>
      <c r="H1434" s="256"/>
    </row>
    <row r="1435" spans="6:8" ht="15">
      <c r="F1435" s="256"/>
      <c r="G1435" s="256"/>
      <c r="H1435" s="256"/>
    </row>
    <row r="1436" spans="6:8" ht="15">
      <c r="F1436" s="256"/>
      <c r="G1436" s="256"/>
      <c r="H1436" s="256"/>
    </row>
    <row r="1437" spans="1:8" ht="25.5" customHeight="1">
      <c r="A1437" s="58"/>
      <c r="B1437" s="17" t="s">
        <v>1240</v>
      </c>
      <c r="C1437" s="17"/>
      <c r="D1437" s="59"/>
      <c r="E1437" s="61"/>
      <c r="F1437" s="62"/>
      <c r="G1437" s="56"/>
      <c r="H1437" s="56"/>
    </row>
    <row r="1438" spans="1:8" ht="16.5" thickBot="1">
      <c r="A1438" s="58"/>
      <c r="B1438" s="59"/>
      <c r="C1438" s="60"/>
      <c r="D1438" s="59"/>
      <c r="E1438" s="61"/>
      <c r="F1438" s="62"/>
      <c r="G1438" s="56"/>
      <c r="H1438" s="56"/>
    </row>
    <row r="1439" spans="1:8" ht="15.75" thickBot="1">
      <c r="A1439" s="12" t="s">
        <v>4</v>
      </c>
      <c r="B1439" s="13" t="s">
        <v>5</v>
      </c>
      <c r="C1439" s="13" t="s">
        <v>6</v>
      </c>
      <c r="D1439" s="13" t="s">
        <v>7</v>
      </c>
      <c r="E1439" s="13" t="s">
        <v>8</v>
      </c>
      <c r="F1439" s="260" t="s">
        <v>9</v>
      </c>
      <c r="G1439" s="260" t="s">
        <v>10</v>
      </c>
      <c r="H1439" s="261" t="s">
        <v>11</v>
      </c>
    </row>
    <row r="1440" spans="1:8" ht="15.75">
      <c r="A1440" s="232"/>
      <c r="B1440" s="38">
        <v>2</v>
      </c>
      <c r="C1440" s="130" t="s">
        <v>1220</v>
      </c>
      <c r="D1440" s="32"/>
      <c r="E1440" s="32"/>
      <c r="F1440" s="133">
        <v>0</v>
      </c>
      <c r="G1440" s="46">
        <f>F1440/10</f>
        <v>0</v>
      </c>
      <c r="H1440" s="47">
        <f>G1440/12</f>
        <v>0</v>
      </c>
    </row>
    <row r="1441" spans="1:8" ht="15.75">
      <c r="A1441" s="232"/>
      <c r="B1441" s="38">
        <v>1</v>
      </c>
      <c r="C1441" s="6" t="s">
        <v>1221</v>
      </c>
      <c r="D1441" s="38"/>
      <c r="E1441" s="32"/>
      <c r="F1441" s="133">
        <v>0</v>
      </c>
      <c r="G1441" s="21">
        <f aca="true" t="shared" si="87" ref="G1441:G1504">F1441/10</f>
        <v>0</v>
      </c>
      <c r="H1441" s="22">
        <f aca="true" t="shared" si="88" ref="H1441:H1504">G1441/12</f>
        <v>0</v>
      </c>
    </row>
    <row r="1442" spans="1:8" ht="15">
      <c r="A1442" s="232">
        <v>37371</v>
      </c>
      <c r="B1442" s="38">
        <v>1</v>
      </c>
      <c r="C1442" s="223" t="s">
        <v>1222</v>
      </c>
      <c r="D1442" s="38"/>
      <c r="E1442" s="32"/>
      <c r="F1442" s="133">
        <v>0</v>
      </c>
      <c r="G1442" s="21">
        <f t="shared" si="87"/>
        <v>0</v>
      </c>
      <c r="H1442" s="22">
        <f t="shared" si="88"/>
        <v>0</v>
      </c>
    </row>
    <row r="1443" spans="1:8" ht="15.75">
      <c r="A1443" s="232"/>
      <c r="B1443" s="38">
        <v>1</v>
      </c>
      <c r="C1443" s="6" t="s">
        <v>1223</v>
      </c>
      <c r="D1443" s="38"/>
      <c r="E1443" s="32"/>
      <c r="F1443" s="133">
        <v>0</v>
      </c>
      <c r="G1443" s="21">
        <f t="shared" si="87"/>
        <v>0</v>
      </c>
      <c r="H1443" s="22">
        <f t="shared" si="88"/>
        <v>0</v>
      </c>
    </row>
    <row r="1444" spans="1:8" ht="15.75">
      <c r="A1444" s="232"/>
      <c r="B1444" s="38">
        <v>1</v>
      </c>
      <c r="C1444" s="112" t="s">
        <v>1224</v>
      </c>
      <c r="D1444" s="38"/>
      <c r="E1444" s="32"/>
      <c r="F1444" s="133">
        <v>0</v>
      </c>
      <c r="G1444" s="21">
        <f t="shared" si="87"/>
        <v>0</v>
      </c>
      <c r="H1444" s="22">
        <f t="shared" si="88"/>
        <v>0</v>
      </c>
    </row>
    <row r="1445" spans="1:8" ht="15.75">
      <c r="A1445" s="232">
        <v>34302</v>
      </c>
      <c r="B1445" s="38">
        <v>2</v>
      </c>
      <c r="C1445" s="6" t="s">
        <v>1225</v>
      </c>
      <c r="D1445" s="38"/>
      <c r="E1445" s="32"/>
      <c r="F1445" s="133">
        <v>2000</v>
      </c>
      <c r="G1445" s="21">
        <f t="shared" si="87"/>
        <v>200</v>
      </c>
      <c r="H1445" s="22">
        <f t="shared" si="88"/>
        <v>16.666666666666668</v>
      </c>
    </row>
    <row r="1446" spans="1:8" ht="15.75">
      <c r="A1446" s="232"/>
      <c r="B1446" s="38">
        <v>2</v>
      </c>
      <c r="C1446" s="6" t="s">
        <v>1226</v>
      </c>
      <c r="D1446" s="38" t="s">
        <v>1227</v>
      </c>
      <c r="E1446" s="32"/>
      <c r="F1446" s="21">
        <v>0</v>
      </c>
      <c r="G1446" s="21">
        <f t="shared" si="87"/>
        <v>0</v>
      </c>
      <c r="H1446" s="22">
        <f t="shared" si="88"/>
        <v>0</v>
      </c>
    </row>
    <row r="1447" spans="1:8" ht="15.75">
      <c r="A1447" s="232"/>
      <c r="B1447" s="38">
        <v>1</v>
      </c>
      <c r="C1447" s="112" t="s">
        <v>1228</v>
      </c>
      <c r="D1447" s="38"/>
      <c r="E1447" s="32"/>
      <c r="F1447" s="21">
        <v>0</v>
      </c>
      <c r="G1447" s="21">
        <f t="shared" si="87"/>
        <v>0</v>
      </c>
      <c r="H1447" s="22">
        <f t="shared" si="88"/>
        <v>0</v>
      </c>
    </row>
    <row r="1448" spans="1:8" ht="15">
      <c r="A1448" s="232">
        <v>36217</v>
      </c>
      <c r="B1448" s="38">
        <v>1</v>
      </c>
      <c r="C1448" s="223" t="s">
        <v>1229</v>
      </c>
      <c r="D1448" s="38"/>
      <c r="E1448" s="32"/>
      <c r="F1448" s="133">
        <v>1600</v>
      </c>
      <c r="G1448" s="21">
        <f t="shared" si="87"/>
        <v>160</v>
      </c>
      <c r="H1448" s="22">
        <f t="shared" si="88"/>
        <v>13.333333333333334</v>
      </c>
    </row>
    <row r="1449" spans="1:8" ht="15.75">
      <c r="A1449" s="232">
        <v>34593</v>
      </c>
      <c r="B1449" s="38">
        <v>1</v>
      </c>
      <c r="C1449" s="6" t="s">
        <v>1230</v>
      </c>
      <c r="D1449" s="38"/>
      <c r="E1449" s="38"/>
      <c r="F1449" s="133">
        <v>2600</v>
      </c>
      <c r="G1449" s="21">
        <f t="shared" si="87"/>
        <v>260</v>
      </c>
      <c r="H1449" s="22">
        <f t="shared" si="88"/>
        <v>21.666666666666668</v>
      </c>
    </row>
    <row r="1450" spans="1:8" ht="15.75">
      <c r="A1450" s="232">
        <v>34593</v>
      </c>
      <c r="B1450" s="38">
        <v>2</v>
      </c>
      <c r="C1450" s="6" t="s">
        <v>1231</v>
      </c>
      <c r="D1450" s="38"/>
      <c r="E1450" s="32"/>
      <c r="F1450" s="133">
        <v>1500</v>
      </c>
      <c r="G1450" s="21">
        <f t="shared" si="87"/>
        <v>150</v>
      </c>
      <c r="H1450" s="22">
        <f t="shared" si="88"/>
        <v>12.5</v>
      </c>
    </row>
    <row r="1451" spans="1:8" ht="15.75">
      <c r="A1451" s="232">
        <v>34597</v>
      </c>
      <c r="B1451" s="38">
        <v>24</v>
      </c>
      <c r="C1451" s="6" t="s">
        <v>1232</v>
      </c>
      <c r="D1451" s="38"/>
      <c r="E1451" s="32"/>
      <c r="F1451" s="133">
        <v>250</v>
      </c>
      <c r="G1451" s="21">
        <f t="shared" si="87"/>
        <v>25</v>
      </c>
      <c r="H1451" s="22">
        <f t="shared" si="88"/>
        <v>2.0833333333333335</v>
      </c>
    </row>
    <row r="1452" spans="1:8" ht="15">
      <c r="A1452" s="232"/>
      <c r="B1452" s="38">
        <v>1</v>
      </c>
      <c r="C1452" s="223" t="s">
        <v>1233</v>
      </c>
      <c r="D1452" s="38"/>
      <c r="E1452" s="32"/>
      <c r="F1452" s="133">
        <v>0</v>
      </c>
      <c r="G1452" s="21">
        <f t="shared" si="87"/>
        <v>0</v>
      </c>
      <c r="H1452" s="22">
        <f t="shared" si="88"/>
        <v>0</v>
      </c>
    </row>
    <row r="1453" spans="1:8" ht="15.75">
      <c r="A1453" s="232"/>
      <c r="B1453" s="38">
        <v>1</v>
      </c>
      <c r="C1453" s="6" t="s">
        <v>1234</v>
      </c>
      <c r="D1453" s="38"/>
      <c r="E1453" s="32"/>
      <c r="F1453" s="133">
        <v>0</v>
      </c>
      <c r="G1453" s="21">
        <f t="shared" si="87"/>
        <v>0</v>
      </c>
      <c r="H1453" s="22">
        <f t="shared" si="88"/>
        <v>0</v>
      </c>
    </row>
    <row r="1454" spans="1:8" ht="15.75">
      <c r="A1454" s="232"/>
      <c r="B1454" s="38">
        <v>2</v>
      </c>
      <c r="C1454" s="6" t="s">
        <v>1235</v>
      </c>
      <c r="D1454" s="38"/>
      <c r="E1454" s="32"/>
      <c r="F1454" s="133">
        <v>0</v>
      </c>
      <c r="G1454" s="21">
        <f t="shared" si="87"/>
        <v>0</v>
      </c>
      <c r="H1454" s="22">
        <f t="shared" si="88"/>
        <v>0</v>
      </c>
    </row>
    <row r="1455" spans="1:8" ht="15.75">
      <c r="A1455" s="232"/>
      <c r="B1455" s="38">
        <v>1</v>
      </c>
      <c r="C1455" s="6" t="s">
        <v>1236</v>
      </c>
      <c r="D1455" s="38" t="s">
        <v>67</v>
      </c>
      <c r="E1455" s="38" t="s">
        <v>1237</v>
      </c>
      <c r="F1455" s="133">
        <v>0</v>
      </c>
      <c r="G1455" s="21">
        <f t="shared" si="87"/>
        <v>0</v>
      </c>
      <c r="H1455" s="22">
        <f t="shared" si="88"/>
        <v>0</v>
      </c>
    </row>
    <row r="1456" spans="1:8" ht="15.75">
      <c r="A1456" s="232"/>
      <c r="B1456" s="38">
        <v>1</v>
      </c>
      <c r="C1456" s="6" t="s">
        <v>1238</v>
      </c>
      <c r="D1456" s="38"/>
      <c r="E1456" s="32"/>
      <c r="F1456" s="133">
        <v>0</v>
      </c>
      <c r="G1456" s="21">
        <f t="shared" si="87"/>
        <v>0</v>
      </c>
      <c r="H1456" s="22">
        <f t="shared" si="88"/>
        <v>0</v>
      </c>
    </row>
    <row r="1457" spans="1:8" ht="15.75">
      <c r="A1457" s="232"/>
      <c r="B1457" s="38">
        <v>1</v>
      </c>
      <c r="C1457" s="6" t="s">
        <v>1239</v>
      </c>
      <c r="D1457" s="38"/>
      <c r="E1457" s="32"/>
      <c r="F1457" s="133">
        <v>0</v>
      </c>
      <c r="G1457" s="21">
        <f t="shared" si="87"/>
        <v>0</v>
      </c>
      <c r="H1457" s="22">
        <f t="shared" si="88"/>
        <v>0</v>
      </c>
    </row>
    <row r="1458" spans="1:8" ht="15.75">
      <c r="A1458" s="232"/>
      <c r="B1458" s="38">
        <v>3</v>
      </c>
      <c r="C1458" s="6" t="s">
        <v>1235</v>
      </c>
      <c r="D1458" s="38"/>
      <c r="E1458" s="32"/>
      <c r="F1458" s="133">
        <v>0</v>
      </c>
      <c r="G1458" s="21">
        <f t="shared" si="87"/>
        <v>0</v>
      </c>
      <c r="H1458" s="22">
        <f t="shared" si="88"/>
        <v>0</v>
      </c>
    </row>
    <row r="1459" spans="1:8" ht="15">
      <c r="A1459" s="132"/>
      <c r="B1459" s="25">
        <v>1</v>
      </c>
      <c r="C1459" s="7" t="s">
        <v>42</v>
      </c>
      <c r="D1459" s="25" t="s">
        <v>1241</v>
      </c>
      <c r="E1459" s="25" t="s">
        <v>1242</v>
      </c>
      <c r="F1459" s="74" t="s">
        <v>1271</v>
      </c>
      <c r="G1459" s="21">
        <v>0</v>
      </c>
      <c r="H1459" s="22">
        <f t="shared" si="88"/>
        <v>0</v>
      </c>
    </row>
    <row r="1460" spans="1:8" ht="15">
      <c r="A1460" s="92">
        <v>37539</v>
      </c>
      <c r="B1460" s="221">
        <v>1</v>
      </c>
      <c r="C1460" s="113" t="s">
        <v>1243</v>
      </c>
      <c r="D1460" s="221" t="s">
        <v>434</v>
      </c>
      <c r="E1460" s="7"/>
      <c r="F1460" s="21">
        <v>0</v>
      </c>
      <c r="G1460" s="21">
        <f t="shared" si="87"/>
        <v>0</v>
      </c>
      <c r="H1460" s="22">
        <f t="shared" si="88"/>
        <v>0</v>
      </c>
    </row>
    <row r="1461" spans="1:8" ht="15">
      <c r="A1461" s="92">
        <v>37539</v>
      </c>
      <c r="B1461" s="221">
        <v>1</v>
      </c>
      <c r="C1461" s="7" t="s">
        <v>1244</v>
      </c>
      <c r="D1461" s="221" t="s">
        <v>434</v>
      </c>
      <c r="E1461" s="72"/>
      <c r="F1461" s="21">
        <v>0</v>
      </c>
      <c r="G1461" s="21">
        <f t="shared" si="87"/>
        <v>0</v>
      </c>
      <c r="H1461" s="22">
        <f t="shared" si="88"/>
        <v>0</v>
      </c>
    </row>
    <row r="1462" spans="1:8" ht="15">
      <c r="A1462" s="92"/>
      <c r="B1462" s="221">
        <v>1</v>
      </c>
      <c r="C1462" s="7" t="s">
        <v>1245</v>
      </c>
      <c r="D1462" s="221" t="s">
        <v>434</v>
      </c>
      <c r="E1462" s="221" t="s">
        <v>1246</v>
      </c>
      <c r="F1462" s="21">
        <v>0</v>
      </c>
      <c r="G1462" s="21">
        <f t="shared" si="87"/>
        <v>0</v>
      </c>
      <c r="H1462" s="22">
        <f t="shared" si="88"/>
        <v>0</v>
      </c>
    </row>
    <row r="1463" spans="1:8" ht="15">
      <c r="A1463" s="92"/>
      <c r="B1463" s="221">
        <v>1</v>
      </c>
      <c r="C1463" s="7" t="s">
        <v>40</v>
      </c>
      <c r="D1463" s="221" t="s">
        <v>434</v>
      </c>
      <c r="E1463" s="225">
        <v>5500</v>
      </c>
      <c r="F1463" s="21">
        <v>0</v>
      </c>
      <c r="G1463" s="21">
        <f t="shared" si="87"/>
        <v>0</v>
      </c>
      <c r="H1463" s="22">
        <f t="shared" si="88"/>
        <v>0</v>
      </c>
    </row>
    <row r="1464" spans="1:8" ht="15">
      <c r="A1464" s="92"/>
      <c r="B1464" s="221">
        <v>1</v>
      </c>
      <c r="C1464" s="7" t="s">
        <v>42</v>
      </c>
      <c r="D1464" s="221" t="s">
        <v>1056</v>
      </c>
      <c r="E1464" s="221">
        <v>10640067</v>
      </c>
      <c r="F1464" s="21">
        <v>0</v>
      </c>
      <c r="G1464" s="21">
        <f t="shared" si="87"/>
        <v>0</v>
      </c>
      <c r="H1464" s="22">
        <f t="shared" si="88"/>
        <v>0</v>
      </c>
    </row>
    <row r="1465" spans="1:8" ht="15">
      <c r="A1465" s="92"/>
      <c r="B1465" s="221">
        <v>1</v>
      </c>
      <c r="C1465" s="7" t="s">
        <v>1245</v>
      </c>
      <c r="D1465" s="221" t="s">
        <v>434</v>
      </c>
      <c r="E1465" s="221" t="s">
        <v>1247</v>
      </c>
      <c r="F1465" s="21">
        <v>0</v>
      </c>
      <c r="G1465" s="21">
        <f t="shared" si="87"/>
        <v>0</v>
      </c>
      <c r="H1465" s="22">
        <f t="shared" si="88"/>
        <v>0</v>
      </c>
    </row>
    <row r="1466" spans="1:8" ht="15">
      <c r="A1466" s="92"/>
      <c r="B1466" s="221">
        <v>1</v>
      </c>
      <c r="C1466" s="7" t="s">
        <v>42</v>
      </c>
      <c r="D1466" s="221" t="s">
        <v>1248</v>
      </c>
      <c r="E1466" s="221" t="s">
        <v>1249</v>
      </c>
      <c r="F1466" s="74" t="s">
        <v>1271</v>
      </c>
      <c r="G1466" s="21">
        <v>0</v>
      </c>
      <c r="H1466" s="22">
        <f t="shared" si="88"/>
        <v>0</v>
      </c>
    </row>
    <row r="1467" spans="1:8" ht="15">
      <c r="A1467" s="92"/>
      <c r="B1467" s="221">
        <v>1</v>
      </c>
      <c r="C1467" s="7" t="s">
        <v>1250</v>
      </c>
      <c r="D1467" s="221" t="s">
        <v>1251</v>
      </c>
      <c r="E1467" s="221"/>
      <c r="F1467" s="21">
        <v>0</v>
      </c>
      <c r="G1467" s="21">
        <f t="shared" si="87"/>
        <v>0</v>
      </c>
      <c r="H1467" s="22">
        <f t="shared" si="88"/>
        <v>0</v>
      </c>
    </row>
    <row r="1468" spans="1:8" ht="15">
      <c r="A1468" s="92"/>
      <c r="B1468" s="221">
        <v>1</v>
      </c>
      <c r="C1468" s="7" t="s">
        <v>1252</v>
      </c>
      <c r="D1468" s="221" t="s">
        <v>409</v>
      </c>
      <c r="E1468" s="221"/>
      <c r="F1468" s="21">
        <v>0</v>
      </c>
      <c r="G1468" s="21">
        <f t="shared" si="87"/>
        <v>0</v>
      </c>
      <c r="H1468" s="22">
        <f t="shared" si="88"/>
        <v>0</v>
      </c>
    </row>
    <row r="1469" spans="1:8" ht="15">
      <c r="A1469" s="92"/>
      <c r="B1469" s="221">
        <v>1</v>
      </c>
      <c r="C1469" s="7" t="s">
        <v>1253</v>
      </c>
      <c r="D1469" s="221"/>
      <c r="E1469" s="221"/>
      <c r="F1469" s="21">
        <v>0</v>
      </c>
      <c r="G1469" s="21">
        <f t="shared" si="87"/>
        <v>0</v>
      </c>
      <c r="H1469" s="22">
        <f t="shared" si="88"/>
        <v>0</v>
      </c>
    </row>
    <row r="1470" spans="1:8" ht="15">
      <c r="A1470" s="92"/>
      <c r="B1470" s="221">
        <v>1</v>
      </c>
      <c r="C1470" s="7" t="s">
        <v>1254</v>
      </c>
      <c r="D1470" s="221"/>
      <c r="E1470" s="221"/>
      <c r="F1470" s="74" t="s">
        <v>1271</v>
      </c>
      <c r="G1470" s="21">
        <v>0</v>
      </c>
      <c r="H1470" s="22">
        <f t="shared" si="88"/>
        <v>0</v>
      </c>
    </row>
    <row r="1471" spans="1:8" ht="15">
      <c r="A1471" s="92"/>
      <c r="B1471" s="221">
        <v>1</v>
      </c>
      <c r="C1471" s="7" t="s">
        <v>1255</v>
      </c>
      <c r="D1471" s="221"/>
      <c r="E1471" s="221"/>
      <c r="F1471" s="21">
        <v>0</v>
      </c>
      <c r="G1471" s="21">
        <v>0</v>
      </c>
      <c r="H1471" s="22">
        <f t="shared" si="88"/>
        <v>0</v>
      </c>
    </row>
    <row r="1472" spans="1:8" ht="15">
      <c r="A1472" s="92"/>
      <c r="B1472" s="221">
        <v>1</v>
      </c>
      <c r="C1472" s="7" t="s">
        <v>1256</v>
      </c>
      <c r="D1472" s="221"/>
      <c r="E1472" s="221"/>
      <c r="F1472" s="21">
        <v>0</v>
      </c>
      <c r="G1472" s="21">
        <f t="shared" si="87"/>
        <v>0</v>
      </c>
      <c r="H1472" s="22">
        <f t="shared" si="88"/>
        <v>0</v>
      </c>
    </row>
    <row r="1473" spans="1:8" ht="15">
      <c r="A1473" s="92"/>
      <c r="B1473" s="221">
        <v>1</v>
      </c>
      <c r="C1473" s="7" t="s">
        <v>1257</v>
      </c>
      <c r="D1473" s="221" t="s">
        <v>434</v>
      </c>
      <c r="E1473" s="221"/>
      <c r="F1473" s="74" t="s">
        <v>1271</v>
      </c>
      <c r="G1473" s="21">
        <v>0</v>
      </c>
      <c r="H1473" s="22">
        <f t="shared" si="88"/>
        <v>0</v>
      </c>
    </row>
    <row r="1474" spans="1:8" ht="15">
      <c r="A1474" s="92"/>
      <c r="B1474" s="221">
        <v>1</v>
      </c>
      <c r="C1474" s="7" t="s">
        <v>40</v>
      </c>
      <c r="D1474" s="221"/>
      <c r="E1474" s="221"/>
      <c r="F1474" s="74" t="s">
        <v>1271</v>
      </c>
      <c r="G1474" s="21">
        <v>0</v>
      </c>
      <c r="H1474" s="22">
        <f t="shared" si="88"/>
        <v>0</v>
      </c>
    </row>
    <row r="1475" spans="1:8" ht="15">
      <c r="A1475" s="92"/>
      <c r="B1475" s="221">
        <v>2</v>
      </c>
      <c r="C1475" s="7" t="s">
        <v>1258</v>
      </c>
      <c r="D1475" s="221"/>
      <c r="E1475" s="221"/>
      <c r="F1475" s="21">
        <v>0</v>
      </c>
      <c r="G1475" s="21">
        <f t="shared" si="87"/>
        <v>0</v>
      </c>
      <c r="H1475" s="22">
        <f t="shared" si="88"/>
        <v>0</v>
      </c>
    </row>
    <row r="1476" spans="1:8" ht="15">
      <c r="A1476" s="92"/>
      <c r="B1476" s="221">
        <v>1</v>
      </c>
      <c r="C1476" s="7" t="s">
        <v>1259</v>
      </c>
      <c r="D1476" s="221"/>
      <c r="E1476" s="221"/>
      <c r="F1476" s="21">
        <v>0</v>
      </c>
      <c r="G1476" s="21">
        <f t="shared" si="87"/>
        <v>0</v>
      </c>
      <c r="H1476" s="22">
        <f t="shared" si="88"/>
        <v>0</v>
      </c>
    </row>
    <row r="1477" spans="1:8" ht="15">
      <c r="A1477" s="92"/>
      <c r="B1477" s="221">
        <v>1</v>
      </c>
      <c r="C1477" s="7" t="s">
        <v>1260</v>
      </c>
      <c r="D1477" s="221"/>
      <c r="E1477" s="221"/>
      <c r="F1477" s="21">
        <v>0</v>
      </c>
      <c r="G1477" s="21">
        <f t="shared" si="87"/>
        <v>0</v>
      </c>
      <c r="H1477" s="22">
        <f t="shared" si="88"/>
        <v>0</v>
      </c>
    </row>
    <row r="1478" spans="1:8" ht="15">
      <c r="A1478" s="92"/>
      <c r="B1478" s="221">
        <v>2</v>
      </c>
      <c r="C1478" s="7" t="s">
        <v>1261</v>
      </c>
      <c r="D1478" s="221"/>
      <c r="E1478" s="221"/>
      <c r="F1478" s="21">
        <v>0</v>
      </c>
      <c r="G1478" s="21">
        <f t="shared" si="87"/>
        <v>0</v>
      </c>
      <c r="H1478" s="22">
        <f t="shared" si="88"/>
        <v>0</v>
      </c>
    </row>
    <row r="1479" spans="1:8" ht="15">
      <c r="A1479" s="92"/>
      <c r="B1479" s="221">
        <v>3</v>
      </c>
      <c r="C1479" s="7" t="s">
        <v>1262</v>
      </c>
      <c r="D1479" s="221"/>
      <c r="E1479" s="221"/>
      <c r="F1479" s="21">
        <v>0</v>
      </c>
      <c r="G1479" s="21">
        <f t="shared" si="87"/>
        <v>0</v>
      </c>
      <c r="H1479" s="22">
        <f t="shared" si="88"/>
        <v>0</v>
      </c>
    </row>
    <row r="1480" spans="1:8" ht="15">
      <c r="A1480" s="92"/>
      <c r="B1480" s="221">
        <v>2</v>
      </c>
      <c r="C1480" s="7" t="s">
        <v>1262</v>
      </c>
      <c r="D1480" s="221"/>
      <c r="E1480" s="221"/>
      <c r="F1480" s="21">
        <v>0</v>
      </c>
      <c r="G1480" s="21">
        <f t="shared" si="87"/>
        <v>0</v>
      </c>
      <c r="H1480" s="22">
        <f t="shared" si="88"/>
        <v>0</v>
      </c>
    </row>
    <row r="1481" spans="1:8" ht="15">
      <c r="A1481" s="92"/>
      <c r="B1481" s="221">
        <v>1</v>
      </c>
      <c r="C1481" s="7" t="s">
        <v>1263</v>
      </c>
      <c r="D1481" s="221"/>
      <c r="E1481" s="221"/>
      <c r="F1481" s="21">
        <v>0</v>
      </c>
      <c r="G1481" s="21">
        <f t="shared" si="87"/>
        <v>0</v>
      </c>
      <c r="H1481" s="22">
        <f t="shared" si="88"/>
        <v>0</v>
      </c>
    </row>
    <row r="1482" spans="1:8" ht="15">
      <c r="A1482" s="92"/>
      <c r="B1482" s="221">
        <v>1</v>
      </c>
      <c r="C1482" s="7" t="s">
        <v>1264</v>
      </c>
      <c r="D1482" s="221"/>
      <c r="E1482" s="221"/>
      <c r="F1482" s="21">
        <v>0</v>
      </c>
      <c r="G1482" s="21">
        <f t="shared" si="87"/>
        <v>0</v>
      </c>
      <c r="H1482" s="22">
        <f t="shared" si="88"/>
        <v>0</v>
      </c>
    </row>
    <row r="1483" spans="1:8" ht="15">
      <c r="A1483" s="92"/>
      <c r="B1483" s="221">
        <v>1</v>
      </c>
      <c r="C1483" s="7" t="s">
        <v>1265</v>
      </c>
      <c r="D1483" s="221" t="s">
        <v>26</v>
      </c>
      <c r="E1483" s="221" t="s">
        <v>1266</v>
      </c>
      <c r="F1483" s="21">
        <v>0</v>
      </c>
      <c r="G1483" s="21">
        <f t="shared" si="87"/>
        <v>0</v>
      </c>
      <c r="H1483" s="22">
        <f t="shared" si="88"/>
        <v>0</v>
      </c>
    </row>
    <row r="1484" spans="1:8" ht="15">
      <c r="A1484" s="25"/>
      <c r="B1484" s="221">
        <v>2</v>
      </c>
      <c r="C1484" s="7" t="s">
        <v>1267</v>
      </c>
      <c r="D1484" s="221"/>
      <c r="E1484" s="221"/>
      <c r="F1484" s="21">
        <v>0</v>
      </c>
      <c r="G1484" s="21">
        <f t="shared" si="87"/>
        <v>0</v>
      </c>
      <c r="H1484" s="22">
        <f t="shared" si="88"/>
        <v>0</v>
      </c>
    </row>
    <row r="1485" spans="1:8" ht="15">
      <c r="A1485" s="92"/>
      <c r="B1485" s="221">
        <v>1</v>
      </c>
      <c r="C1485" s="7" t="s">
        <v>1268</v>
      </c>
      <c r="D1485" s="221" t="s">
        <v>1269</v>
      </c>
      <c r="E1485" s="221"/>
      <c r="F1485" s="21">
        <v>0</v>
      </c>
      <c r="G1485" s="21">
        <f t="shared" si="87"/>
        <v>0</v>
      </c>
      <c r="H1485" s="22">
        <f t="shared" si="88"/>
        <v>0</v>
      </c>
    </row>
    <row r="1486" spans="1:8" ht="15">
      <c r="A1486" s="92">
        <v>40990</v>
      </c>
      <c r="B1486" s="221">
        <v>1</v>
      </c>
      <c r="C1486" s="7" t="s">
        <v>40</v>
      </c>
      <c r="D1486" s="221" t="s">
        <v>67</v>
      </c>
      <c r="E1486" s="221" t="s">
        <v>1270</v>
      </c>
      <c r="F1486" s="269">
        <v>34916</v>
      </c>
      <c r="G1486" s="21">
        <f t="shared" si="87"/>
        <v>3491.6</v>
      </c>
      <c r="H1486" s="22">
        <f t="shared" si="88"/>
        <v>290.96666666666664</v>
      </c>
    </row>
    <row r="1487" spans="1:8" ht="15.75">
      <c r="A1487" s="92"/>
      <c r="B1487" s="221">
        <v>1</v>
      </c>
      <c r="C1487" s="6" t="s">
        <v>1272</v>
      </c>
      <c r="D1487" s="221" t="s">
        <v>84</v>
      </c>
      <c r="E1487" s="221" t="s">
        <v>1273</v>
      </c>
      <c r="F1487" s="21">
        <v>6995</v>
      </c>
      <c r="G1487" s="21">
        <f t="shared" si="87"/>
        <v>699.5</v>
      </c>
      <c r="H1487" s="22">
        <f t="shared" si="88"/>
        <v>58.291666666666664</v>
      </c>
    </row>
    <row r="1488" spans="1:8" ht="15.75">
      <c r="A1488" s="92">
        <v>35872</v>
      </c>
      <c r="B1488" s="221">
        <v>1</v>
      </c>
      <c r="C1488" s="6" t="s">
        <v>1274</v>
      </c>
      <c r="D1488" s="221" t="s">
        <v>1275</v>
      </c>
      <c r="E1488" s="7"/>
      <c r="F1488" s="21">
        <v>0</v>
      </c>
      <c r="G1488" s="21">
        <f t="shared" si="87"/>
        <v>0</v>
      </c>
      <c r="H1488" s="22">
        <f t="shared" si="88"/>
        <v>0</v>
      </c>
    </row>
    <row r="1489" spans="1:8" ht="15.75">
      <c r="A1489" s="92"/>
      <c r="B1489" s="221">
        <v>1</v>
      </c>
      <c r="C1489" s="6" t="s">
        <v>757</v>
      </c>
      <c r="D1489" s="221" t="s">
        <v>322</v>
      </c>
      <c r="E1489" s="221">
        <v>1800</v>
      </c>
      <c r="F1489" s="21">
        <v>0</v>
      </c>
      <c r="G1489" s="21">
        <f t="shared" si="87"/>
        <v>0</v>
      </c>
      <c r="H1489" s="22">
        <f t="shared" si="88"/>
        <v>0</v>
      </c>
    </row>
    <row r="1490" spans="1:8" ht="15.75">
      <c r="A1490" s="92"/>
      <c r="B1490" s="221">
        <v>2</v>
      </c>
      <c r="C1490" s="6" t="s">
        <v>1276</v>
      </c>
      <c r="D1490" s="221" t="s">
        <v>13</v>
      </c>
      <c r="E1490" s="221" t="s">
        <v>1277</v>
      </c>
      <c r="F1490" s="21">
        <v>0</v>
      </c>
      <c r="G1490" s="21">
        <f t="shared" si="87"/>
        <v>0</v>
      </c>
      <c r="H1490" s="22">
        <f t="shared" si="88"/>
        <v>0</v>
      </c>
    </row>
    <row r="1491" spans="1:8" ht="15.75">
      <c r="A1491" s="92">
        <v>37400</v>
      </c>
      <c r="B1491" s="221">
        <v>1</v>
      </c>
      <c r="C1491" s="6" t="s">
        <v>1278</v>
      </c>
      <c r="D1491" s="221" t="s">
        <v>703</v>
      </c>
      <c r="E1491" s="7"/>
      <c r="F1491" s="21">
        <v>1920.75</v>
      </c>
      <c r="G1491" s="21">
        <f t="shared" si="87"/>
        <v>192.075</v>
      </c>
      <c r="H1491" s="22">
        <f t="shared" si="88"/>
        <v>16.006249999999998</v>
      </c>
    </row>
    <row r="1492" spans="1:8" ht="15.75">
      <c r="A1492" s="92"/>
      <c r="B1492" s="221">
        <v>1</v>
      </c>
      <c r="C1492" s="6" t="s">
        <v>1279</v>
      </c>
      <c r="D1492" s="221" t="s">
        <v>1280</v>
      </c>
      <c r="E1492" s="7"/>
      <c r="F1492" s="21">
        <v>0</v>
      </c>
      <c r="G1492" s="21">
        <f t="shared" si="87"/>
        <v>0</v>
      </c>
      <c r="H1492" s="22">
        <f t="shared" si="88"/>
        <v>0</v>
      </c>
    </row>
    <row r="1493" spans="1:8" ht="15.75">
      <c r="A1493" s="92"/>
      <c r="B1493" s="221">
        <v>1</v>
      </c>
      <c r="C1493" s="6" t="s">
        <v>1281</v>
      </c>
      <c r="D1493" s="221"/>
      <c r="E1493" s="7"/>
      <c r="F1493" s="21">
        <v>0</v>
      </c>
      <c r="G1493" s="21">
        <f t="shared" si="87"/>
        <v>0</v>
      </c>
      <c r="H1493" s="22">
        <f t="shared" si="88"/>
        <v>0</v>
      </c>
    </row>
    <row r="1494" spans="1:8" ht="15.75">
      <c r="A1494" s="92"/>
      <c r="B1494" s="221">
        <v>1</v>
      </c>
      <c r="C1494" s="6" t="s">
        <v>1282</v>
      </c>
      <c r="D1494" s="221" t="s">
        <v>1283</v>
      </c>
      <c r="E1494" s="7"/>
      <c r="F1494" s="21">
        <v>0</v>
      </c>
      <c r="G1494" s="21">
        <f t="shared" si="87"/>
        <v>0</v>
      </c>
      <c r="H1494" s="22">
        <f t="shared" si="88"/>
        <v>0</v>
      </c>
    </row>
    <row r="1495" spans="1:8" ht="15.75">
      <c r="A1495" s="92"/>
      <c r="B1495" s="221">
        <v>1</v>
      </c>
      <c r="C1495" s="6" t="s">
        <v>1282</v>
      </c>
      <c r="D1495" s="221" t="s">
        <v>18</v>
      </c>
      <c r="E1495" s="221"/>
      <c r="F1495" s="21">
        <v>0</v>
      </c>
      <c r="G1495" s="21">
        <f t="shared" si="87"/>
        <v>0</v>
      </c>
      <c r="H1495" s="22">
        <f t="shared" si="88"/>
        <v>0</v>
      </c>
    </row>
    <row r="1496" spans="1:8" ht="15.75">
      <c r="A1496" s="92">
        <v>39198</v>
      </c>
      <c r="B1496" s="221">
        <v>1</v>
      </c>
      <c r="C1496" s="6" t="s">
        <v>1284</v>
      </c>
      <c r="D1496" s="221" t="s">
        <v>1285</v>
      </c>
      <c r="E1496" s="221"/>
      <c r="F1496" s="21">
        <v>29435</v>
      </c>
      <c r="G1496" s="21">
        <f t="shared" si="87"/>
        <v>2943.5</v>
      </c>
      <c r="H1496" s="22">
        <f t="shared" si="88"/>
        <v>245.29166666666666</v>
      </c>
    </row>
    <row r="1497" spans="1:8" ht="15.75">
      <c r="A1497" s="92">
        <v>39842</v>
      </c>
      <c r="B1497" s="221">
        <v>1</v>
      </c>
      <c r="C1497" s="6" t="s">
        <v>541</v>
      </c>
      <c r="D1497" s="221" t="s">
        <v>26</v>
      </c>
      <c r="E1497" s="221">
        <v>3005</v>
      </c>
      <c r="F1497" s="21">
        <v>29580</v>
      </c>
      <c r="G1497" s="21">
        <f t="shared" si="87"/>
        <v>2958</v>
      </c>
      <c r="H1497" s="22">
        <f t="shared" si="88"/>
        <v>246.5</v>
      </c>
    </row>
    <row r="1498" spans="1:8" ht="15">
      <c r="A1498" s="92"/>
      <c r="B1498" s="221">
        <v>1</v>
      </c>
      <c r="C1498" s="7" t="s">
        <v>1286</v>
      </c>
      <c r="D1498" s="221"/>
      <c r="E1498" s="7"/>
      <c r="F1498" s="21">
        <v>0</v>
      </c>
      <c r="G1498" s="21">
        <f t="shared" si="87"/>
        <v>0</v>
      </c>
      <c r="H1498" s="22">
        <f t="shared" si="88"/>
        <v>0</v>
      </c>
    </row>
    <row r="1499" spans="1:8" ht="15">
      <c r="A1499" s="92"/>
      <c r="B1499" s="221">
        <v>1</v>
      </c>
      <c r="C1499" s="7" t="s">
        <v>1287</v>
      </c>
      <c r="D1499" s="221"/>
      <c r="E1499" s="7"/>
      <c r="F1499" s="21">
        <v>0</v>
      </c>
      <c r="G1499" s="21">
        <f t="shared" si="87"/>
        <v>0</v>
      </c>
      <c r="H1499" s="22">
        <f t="shared" si="88"/>
        <v>0</v>
      </c>
    </row>
    <row r="1500" spans="1:8" ht="15.75">
      <c r="A1500" s="92">
        <v>37455</v>
      </c>
      <c r="B1500" s="221">
        <v>1</v>
      </c>
      <c r="C1500" s="6" t="s">
        <v>1288</v>
      </c>
      <c r="D1500" s="221" t="s">
        <v>1289</v>
      </c>
      <c r="E1500" s="7"/>
      <c r="F1500" s="21">
        <v>9900</v>
      </c>
      <c r="G1500" s="21">
        <f t="shared" si="87"/>
        <v>990</v>
      </c>
      <c r="H1500" s="22">
        <f t="shared" si="88"/>
        <v>82.5</v>
      </c>
    </row>
    <row r="1501" spans="1:8" ht="15.75">
      <c r="A1501" s="92">
        <v>37543</v>
      </c>
      <c r="B1501" s="221">
        <v>1</v>
      </c>
      <c r="C1501" s="6" t="s">
        <v>1290</v>
      </c>
      <c r="D1501" s="221" t="s">
        <v>1289</v>
      </c>
      <c r="E1501" s="7"/>
      <c r="F1501" s="21">
        <v>19950</v>
      </c>
      <c r="G1501" s="21">
        <f t="shared" si="87"/>
        <v>1995</v>
      </c>
      <c r="H1501" s="22">
        <f t="shared" si="88"/>
        <v>166.25</v>
      </c>
    </row>
    <row r="1502" spans="1:8" ht="15.75">
      <c r="A1502" s="92">
        <v>37314</v>
      </c>
      <c r="B1502" s="221">
        <v>1</v>
      </c>
      <c r="C1502" s="6" t="s">
        <v>1291</v>
      </c>
      <c r="D1502" s="221" t="s">
        <v>13</v>
      </c>
      <c r="E1502" s="221" t="s">
        <v>1292</v>
      </c>
      <c r="F1502" s="21">
        <v>1853.32</v>
      </c>
      <c r="G1502" s="21">
        <f t="shared" si="87"/>
        <v>185.332</v>
      </c>
      <c r="H1502" s="22">
        <f t="shared" si="88"/>
        <v>15.444333333333333</v>
      </c>
    </row>
    <row r="1503" spans="1:8" ht="15.75">
      <c r="A1503" s="92"/>
      <c r="B1503" s="221">
        <v>2</v>
      </c>
      <c r="C1503" s="6" t="s">
        <v>1293</v>
      </c>
      <c r="D1503" s="221"/>
      <c r="E1503" s="7"/>
      <c r="F1503" s="21">
        <v>0</v>
      </c>
      <c r="G1503" s="21">
        <f t="shared" si="87"/>
        <v>0</v>
      </c>
      <c r="H1503" s="22">
        <f t="shared" si="88"/>
        <v>0</v>
      </c>
    </row>
    <row r="1504" spans="1:8" ht="15.75">
      <c r="A1504" s="92"/>
      <c r="B1504" s="221">
        <v>5</v>
      </c>
      <c r="C1504" s="6" t="s">
        <v>1294</v>
      </c>
      <c r="D1504" s="221"/>
      <c r="E1504" s="7"/>
      <c r="F1504" s="21">
        <v>0</v>
      </c>
      <c r="G1504" s="21">
        <f t="shared" si="87"/>
        <v>0</v>
      </c>
      <c r="H1504" s="22">
        <f t="shared" si="88"/>
        <v>0</v>
      </c>
    </row>
    <row r="1505" spans="1:8" ht="15.75">
      <c r="A1505" s="92"/>
      <c r="B1505" s="221">
        <v>4</v>
      </c>
      <c r="C1505" s="112" t="s">
        <v>1295</v>
      </c>
      <c r="D1505" s="221"/>
      <c r="E1505" s="7"/>
      <c r="F1505" s="21">
        <v>0</v>
      </c>
      <c r="G1505" s="21">
        <f aca="true" t="shared" si="89" ref="G1505:G1515">F1505/10</f>
        <v>0</v>
      </c>
      <c r="H1505" s="22">
        <f aca="true" t="shared" si="90" ref="H1505:H1515">G1505/12</f>
        <v>0</v>
      </c>
    </row>
    <row r="1506" spans="1:8" ht="15.75">
      <c r="A1506" s="92"/>
      <c r="B1506" s="221">
        <v>1</v>
      </c>
      <c r="C1506" s="6" t="s">
        <v>1296</v>
      </c>
      <c r="D1506" s="221"/>
      <c r="E1506" s="7"/>
      <c r="F1506" s="21">
        <v>0</v>
      </c>
      <c r="G1506" s="21">
        <f t="shared" si="89"/>
        <v>0</v>
      </c>
      <c r="H1506" s="22">
        <f t="shared" si="90"/>
        <v>0</v>
      </c>
    </row>
    <row r="1507" spans="1:8" ht="15.75">
      <c r="A1507" s="92"/>
      <c r="B1507" s="148">
        <v>1</v>
      </c>
      <c r="C1507" s="226" t="s">
        <v>1297</v>
      </c>
      <c r="D1507" s="221"/>
      <c r="E1507" s="7"/>
      <c r="F1507" s="21">
        <v>0</v>
      </c>
      <c r="G1507" s="21">
        <f t="shared" si="89"/>
        <v>0</v>
      </c>
      <c r="H1507" s="22">
        <f t="shared" si="90"/>
        <v>0</v>
      </c>
    </row>
    <row r="1508" spans="1:8" ht="15.75">
      <c r="A1508" s="25"/>
      <c r="B1508" s="221">
        <v>1</v>
      </c>
      <c r="C1508" s="6" t="s">
        <v>1298</v>
      </c>
      <c r="D1508" s="221" t="s">
        <v>1299</v>
      </c>
      <c r="E1508" s="7"/>
      <c r="F1508" s="21">
        <v>0</v>
      </c>
      <c r="G1508" s="21">
        <f t="shared" si="89"/>
        <v>0</v>
      </c>
      <c r="H1508" s="22">
        <f t="shared" si="90"/>
        <v>0</v>
      </c>
    </row>
    <row r="1509" spans="1:8" ht="15.75">
      <c r="A1509" s="35"/>
      <c r="B1509" s="221">
        <v>1</v>
      </c>
      <c r="C1509" s="6" t="s">
        <v>1300</v>
      </c>
      <c r="D1509" s="221"/>
      <c r="E1509" s="7"/>
      <c r="F1509" s="21">
        <v>0</v>
      </c>
      <c r="G1509" s="21">
        <f t="shared" si="89"/>
        <v>0</v>
      </c>
      <c r="H1509" s="22">
        <f t="shared" si="90"/>
        <v>0</v>
      </c>
    </row>
    <row r="1510" spans="1:8" ht="15.75">
      <c r="A1510" s="25"/>
      <c r="B1510" s="221">
        <v>1</v>
      </c>
      <c r="C1510" s="6" t="s">
        <v>1301</v>
      </c>
      <c r="D1510" s="221"/>
      <c r="E1510" s="7"/>
      <c r="F1510" s="21">
        <v>0</v>
      </c>
      <c r="G1510" s="21">
        <f t="shared" si="89"/>
        <v>0</v>
      </c>
      <c r="H1510" s="22">
        <f t="shared" si="90"/>
        <v>0</v>
      </c>
    </row>
    <row r="1511" spans="1:8" ht="15">
      <c r="A1511" s="25"/>
      <c r="B1511" s="221">
        <v>1</v>
      </c>
      <c r="C1511" s="7" t="s">
        <v>1302</v>
      </c>
      <c r="D1511" s="221"/>
      <c r="E1511" s="7"/>
      <c r="F1511" s="21">
        <v>0</v>
      </c>
      <c r="G1511" s="21">
        <f t="shared" si="89"/>
        <v>0</v>
      </c>
      <c r="H1511" s="22">
        <f t="shared" si="90"/>
        <v>0</v>
      </c>
    </row>
    <row r="1512" spans="1:8" ht="15">
      <c r="A1512" s="25"/>
      <c r="B1512" s="221">
        <v>1</v>
      </c>
      <c r="C1512" s="7" t="s">
        <v>1303</v>
      </c>
      <c r="D1512" s="221"/>
      <c r="E1512" s="7"/>
      <c r="F1512" s="21">
        <v>0</v>
      </c>
      <c r="G1512" s="21">
        <f t="shared" si="89"/>
        <v>0</v>
      </c>
      <c r="H1512" s="22">
        <f t="shared" si="90"/>
        <v>0</v>
      </c>
    </row>
    <row r="1513" spans="1:8" ht="15">
      <c r="A1513" s="25"/>
      <c r="B1513" s="221">
        <v>1</v>
      </c>
      <c r="C1513" s="7" t="s">
        <v>1304</v>
      </c>
      <c r="D1513" s="221"/>
      <c r="E1513" s="7"/>
      <c r="F1513" s="21">
        <v>0</v>
      </c>
      <c r="G1513" s="21">
        <f t="shared" si="89"/>
        <v>0</v>
      </c>
      <c r="H1513" s="22">
        <f t="shared" si="90"/>
        <v>0</v>
      </c>
    </row>
    <row r="1514" spans="1:8" ht="15">
      <c r="A1514" s="25"/>
      <c r="B1514" s="25">
        <v>1</v>
      </c>
      <c r="C1514" s="7" t="s">
        <v>1305</v>
      </c>
      <c r="D1514" s="221"/>
      <c r="E1514" s="7"/>
      <c r="F1514" s="21">
        <v>0</v>
      </c>
      <c r="G1514" s="21">
        <f t="shared" si="89"/>
        <v>0</v>
      </c>
      <c r="H1514" s="22">
        <f t="shared" si="90"/>
        <v>0</v>
      </c>
    </row>
    <row r="1515" spans="1:8" ht="15.75" thickBot="1">
      <c r="A1515" s="25"/>
      <c r="B1515" s="25">
        <v>1</v>
      </c>
      <c r="C1515" s="7" t="s">
        <v>1306</v>
      </c>
      <c r="D1515" s="221"/>
      <c r="E1515" s="221" t="s">
        <v>18</v>
      </c>
      <c r="F1515" s="51">
        <v>0</v>
      </c>
      <c r="G1515" s="51">
        <f t="shared" si="89"/>
        <v>0</v>
      </c>
      <c r="H1515" s="52">
        <f t="shared" si="90"/>
        <v>0</v>
      </c>
    </row>
    <row r="1516" spans="1:8" ht="15.75">
      <c r="A1516" s="35"/>
      <c r="B1516" s="221"/>
      <c r="C1516" s="6"/>
      <c r="D1516" s="221"/>
      <c r="E1516" s="221"/>
      <c r="F1516" s="143"/>
      <c r="G1516" s="46"/>
      <c r="H1516" s="47"/>
    </row>
    <row r="1517" spans="1:8" ht="18.75" thickBot="1">
      <c r="A1517" s="27"/>
      <c r="B1517" s="201"/>
      <c r="C1517" s="66" t="s">
        <v>78</v>
      </c>
      <c r="D1517" s="25"/>
      <c r="E1517" s="25"/>
      <c r="F1517" s="64">
        <f>SUM(F1440:F1516)</f>
        <v>142500.07</v>
      </c>
      <c r="G1517" s="64">
        <f>SUM(G1440:G1516)</f>
        <v>14250.007</v>
      </c>
      <c r="H1517" s="65">
        <f>SUM(H1440:H1516)</f>
        <v>1187.5005833333335</v>
      </c>
    </row>
    <row r="1518" spans="1:8" ht="15.75" thickTop="1">
      <c r="A1518" s="81"/>
      <c r="B1518" s="26"/>
      <c r="C1518" s="26"/>
      <c r="D1518" s="26"/>
      <c r="E1518" s="26"/>
      <c r="F1518" s="46"/>
      <c r="G1518" s="46"/>
      <c r="H1518" s="47"/>
    </row>
    <row r="1519" spans="1:8" ht="15.75" thickBot="1">
      <c r="A1519" s="82"/>
      <c r="B1519" s="10"/>
      <c r="C1519" s="10"/>
      <c r="D1519" s="10"/>
      <c r="E1519" s="10"/>
      <c r="F1519" s="51"/>
      <c r="G1519" s="51"/>
      <c r="H1519" s="52"/>
    </row>
    <row r="1520" spans="6:8" ht="15">
      <c r="F1520" s="256"/>
      <c r="G1520" s="256"/>
      <c r="H1520" s="256"/>
    </row>
    <row r="1521" spans="6:8" ht="15">
      <c r="F1521" s="256"/>
      <c r="G1521" s="256"/>
      <c r="H1521" s="256"/>
    </row>
    <row r="1522" spans="6:8" ht="15">
      <c r="F1522" s="256"/>
      <c r="G1522" s="256"/>
      <c r="H1522" s="256"/>
    </row>
    <row r="1523" spans="1:8" s="57" customFormat="1" ht="25.5" customHeight="1">
      <c r="A1523" s="58"/>
      <c r="B1523" s="17"/>
      <c r="C1523" s="17"/>
      <c r="D1523" s="59"/>
      <c r="E1523" s="61"/>
      <c r="F1523" s="62"/>
      <c r="G1523" s="56"/>
      <c r="H1523" s="56"/>
    </row>
    <row r="1524" spans="1:8" ht="25.5" customHeight="1">
      <c r="A1524" s="58"/>
      <c r="B1524" s="17" t="s">
        <v>1307</v>
      </c>
      <c r="C1524" s="17"/>
      <c r="D1524" s="59"/>
      <c r="E1524" s="61"/>
      <c r="F1524" s="62"/>
      <c r="G1524" s="56"/>
      <c r="H1524" s="56"/>
    </row>
    <row r="1525" spans="1:8" ht="16.5" thickBot="1">
      <c r="A1525" s="58"/>
      <c r="B1525" s="59"/>
      <c r="C1525" s="60"/>
      <c r="D1525" s="59"/>
      <c r="E1525" s="61"/>
      <c r="F1525" s="62"/>
      <c r="G1525" s="56"/>
      <c r="H1525" s="56"/>
    </row>
    <row r="1526" spans="1:8" ht="15.75" thickBot="1">
      <c r="A1526" s="12" t="s">
        <v>4</v>
      </c>
      <c r="B1526" s="13" t="s">
        <v>5</v>
      </c>
      <c r="C1526" s="13" t="s">
        <v>6</v>
      </c>
      <c r="D1526" s="13" t="s">
        <v>7</v>
      </c>
      <c r="E1526" s="13" t="s">
        <v>8</v>
      </c>
      <c r="F1526" s="260" t="s">
        <v>9</v>
      </c>
      <c r="G1526" s="260" t="s">
        <v>10</v>
      </c>
      <c r="H1526" s="261" t="s">
        <v>11</v>
      </c>
    </row>
    <row r="1527" spans="1:8" ht="15.75">
      <c r="A1527" s="35"/>
      <c r="B1527" s="221">
        <v>1</v>
      </c>
      <c r="C1527" s="6" t="s">
        <v>1308</v>
      </c>
      <c r="D1527" s="221" t="s">
        <v>1309</v>
      </c>
      <c r="E1527" s="7"/>
      <c r="F1527" s="133">
        <v>0</v>
      </c>
      <c r="G1527" s="46">
        <f>F1527/10</f>
        <v>0</v>
      </c>
      <c r="H1527" s="47">
        <f>G1527/12</f>
        <v>0</v>
      </c>
    </row>
    <row r="1528" spans="1:8" ht="15.75">
      <c r="A1528" s="25"/>
      <c r="B1528" s="221">
        <v>1</v>
      </c>
      <c r="C1528" s="6" t="s">
        <v>1310</v>
      </c>
      <c r="D1528" s="221" t="s">
        <v>1311</v>
      </c>
      <c r="E1528" s="7" t="s">
        <v>1312</v>
      </c>
      <c r="F1528" s="133">
        <v>0</v>
      </c>
      <c r="G1528" s="21">
        <f>F1528/10</f>
        <v>0</v>
      </c>
      <c r="H1528" s="22">
        <f>G1528/12</f>
        <v>0</v>
      </c>
    </row>
    <row r="1529" spans="1:8" ht="15.75">
      <c r="A1529" s="25"/>
      <c r="B1529" s="221">
        <v>1</v>
      </c>
      <c r="C1529" s="6" t="s">
        <v>541</v>
      </c>
      <c r="D1529" s="221" t="s">
        <v>1313</v>
      </c>
      <c r="E1529" s="7" t="s">
        <v>1314</v>
      </c>
      <c r="F1529" s="133">
        <v>0</v>
      </c>
      <c r="G1529" s="21">
        <f>F1529/10</f>
        <v>0</v>
      </c>
      <c r="H1529" s="22">
        <f>G1529/12</f>
        <v>0</v>
      </c>
    </row>
    <row r="1530" spans="1:8" ht="15.75">
      <c r="A1530" s="25"/>
      <c r="B1530" s="221">
        <v>1</v>
      </c>
      <c r="C1530" s="6" t="s">
        <v>1315</v>
      </c>
      <c r="D1530" s="221"/>
      <c r="E1530" s="7" t="s">
        <v>18</v>
      </c>
      <c r="F1530" s="133">
        <v>0</v>
      </c>
      <c r="G1530" s="21">
        <f>F1530/10</f>
        <v>0</v>
      </c>
      <c r="H1530" s="22">
        <f>G1530/12</f>
        <v>0</v>
      </c>
    </row>
    <row r="1531" spans="1:8" ht="16.5" thickBot="1">
      <c r="A1531" s="25"/>
      <c r="B1531" s="221">
        <v>2</v>
      </c>
      <c r="C1531" s="6" t="s">
        <v>1316</v>
      </c>
      <c r="D1531" s="221"/>
      <c r="E1531" s="7" t="s">
        <v>12</v>
      </c>
      <c r="F1531" s="140">
        <v>0</v>
      </c>
      <c r="G1531" s="51">
        <f>F1531/10</f>
        <v>0</v>
      </c>
      <c r="H1531" s="52">
        <f>G1531/12</f>
        <v>0</v>
      </c>
    </row>
    <row r="1532" spans="1:8" ht="15">
      <c r="A1532" s="25"/>
      <c r="B1532" s="25"/>
      <c r="C1532" s="7"/>
      <c r="D1532" s="221"/>
      <c r="E1532" s="7"/>
      <c r="F1532" s="46"/>
      <c r="G1532" s="46"/>
      <c r="H1532" s="47"/>
    </row>
    <row r="1533" spans="1:8" ht="18.75" thickBot="1">
      <c r="A1533" s="27"/>
      <c r="B1533" s="201"/>
      <c r="C1533" s="66" t="s">
        <v>78</v>
      </c>
      <c r="D1533" s="25"/>
      <c r="E1533" s="25"/>
      <c r="F1533" s="186">
        <f>SUM(F1527:F1532)</f>
        <v>0</v>
      </c>
      <c r="G1533" s="186">
        <f>SUM(G1527:G1532)</f>
        <v>0</v>
      </c>
      <c r="H1533" s="187">
        <f>SUM(H1527:H1532)</f>
        <v>0</v>
      </c>
    </row>
    <row r="1534" spans="1:8" ht="15.75" thickTop="1">
      <c r="A1534" s="81"/>
      <c r="B1534" s="26"/>
      <c r="C1534" s="26"/>
      <c r="D1534" s="26"/>
      <c r="E1534" s="26"/>
      <c r="F1534" s="46"/>
      <c r="G1534" s="46"/>
      <c r="H1534" s="47"/>
    </row>
    <row r="1535" spans="1:8" ht="15.75" thickBot="1">
      <c r="A1535" s="82"/>
      <c r="B1535" s="10"/>
      <c r="C1535" s="10"/>
      <c r="D1535" s="10"/>
      <c r="E1535" s="10"/>
      <c r="F1535" s="51"/>
      <c r="G1535" s="51"/>
      <c r="H1535" s="52"/>
    </row>
    <row r="1536" spans="6:8" ht="15">
      <c r="F1536" s="256"/>
      <c r="G1536" s="256"/>
      <c r="H1536" s="256"/>
    </row>
    <row r="1537" spans="6:8" ht="15">
      <c r="F1537" s="256"/>
      <c r="G1537" s="256"/>
      <c r="H1537" s="256"/>
    </row>
    <row r="1538" spans="6:8" ht="15">
      <c r="F1538" s="256"/>
      <c r="G1538" s="256"/>
      <c r="H1538" s="256"/>
    </row>
    <row r="1539" spans="1:8" ht="25.5" customHeight="1">
      <c r="A1539" s="58"/>
      <c r="B1539" s="17" t="s">
        <v>1317</v>
      </c>
      <c r="C1539" s="17"/>
      <c r="D1539" s="59"/>
      <c r="E1539" s="61"/>
      <c r="F1539" s="62"/>
      <c r="G1539" s="56"/>
      <c r="H1539" s="56"/>
    </row>
    <row r="1540" spans="1:8" ht="16.5" thickBot="1">
      <c r="A1540" s="58"/>
      <c r="B1540" s="59"/>
      <c r="C1540" s="60"/>
      <c r="D1540" s="59"/>
      <c r="E1540" s="61"/>
      <c r="F1540" s="62"/>
      <c r="G1540" s="56"/>
      <c r="H1540" s="56"/>
    </row>
    <row r="1541" spans="1:8" ht="15.75" thickBot="1">
      <c r="A1541" s="12" t="s">
        <v>4</v>
      </c>
      <c r="B1541" s="13" t="s">
        <v>5</v>
      </c>
      <c r="C1541" s="13" t="s">
        <v>6</v>
      </c>
      <c r="D1541" s="13" t="s">
        <v>7</v>
      </c>
      <c r="E1541" s="13" t="s">
        <v>8</v>
      </c>
      <c r="F1541" s="260" t="s">
        <v>9</v>
      </c>
      <c r="G1541" s="260" t="s">
        <v>10</v>
      </c>
      <c r="H1541" s="261" t="s">
        <v>11</v>
      </c>
    </row>
    <row r="1542" spans="1:8" ht="15.75">
      <c r="A1542" s="25"/>
      <c r="B1542" s="221">
        <v>1</v>
      </c>
      <c r="C1542" s="6" t="s">
        <v>1318</v>
      </c>
      <c r="D1542" s="7"/>
      <c r="E1542" s="7" t="s">
        <v>18</v>
      </c>
      <c r="F1542" s="21">
        <v>0</v>
      </c>
      <c r="G1542" s="46">
        <f>F1542/10</f>
        <v>0</v>
      </c>
      <c r="H1542" s="47">
        <f>G1542/12</f>
        <v>0</v>
      </c>
    </row>
    <row r="1543" spans="1:8" ht="15.75">
      <c r="A1543" s="92"/>
      <c r="B1543" s="221">
        <v>2</v>
      </c>
      <c r="C1543" s="6" t="s">
        <v>1319</v>
      </c>
      <c r="D1543" s="7"/>
      <c r="E1543" s="7" t="s">
        <v>18</v>
      </c>
      <c r="F1543" s="21">
        <v>0</v>
      </c>
      <c r="G1543" s="21">
        <f aca="true" t="shared" si="91" ref="G1543:G1560">F1543/10</f>
        <v>0</v>
      </c>
      <c r="H1543" s="22">
        <f aca="true" t="shared" si="92" ref="H1543:H1573">G1543/12</f>
        <v>0</v>
      </c>
    </row>
    <row r="1544" spans="1:8" ht="15.75">
      <c r="A1544" s="92"/>
      <c r="B1544" s="221">
        <v>1</v>
      </c>
      <c r="C1544" s="6" t="s">
        <v>1320</v>
      </c>
      <c r="D1544" s="7" t="s">
        <v>1321</v>
      </c>
      <c r="E1544" s="7" t="s">
        <v>18</v>
      </c>
      <c r="F1544" s="21">
        <v>0</v>
      </c>
      <c r="G1544" s="21">
        <f t="shared" si="91"/>
        <v>0</v>
      </c>
      <c r="H1544" s="22">
        <f t="shared" si="92"/>
        <v>0</v>
      </c>
    </row>
    <row r="1545" spans="1:8" ht="15.75">
      <c r="A1545" s="92"/>
      <c r="B1545" s="221">
        <v>1</v>
      </c>
      <c r="C1545" s="6" t="s">
        <v>1322</v>
      </c>
      <c r="D1545" s="7" t="s">
        <v>997</v>
      </c>
      <c r="E1545" s="7" t="s">
        <v>18</v>
      </c>
      <c r="F1545" s="21">
        <v>0</v>
      </c>
      <c r="G1545" s="21">
        <f t="shared" si="91"/>
        <v>0</v>
      </c>
      <c r="H1545" s="22">
        <f t="shared" si="92"/>
        <v>0</v>
      </c>
    </row>
    <row r="1546" spans="1:8" ht="15.75">
      <c r="A1546" s="92"/>
      <c r="B1546" s="221">
        <v>1</v>
      </c>
      <c r="C1546" s="6" t="s">
        <v>1323</v>
      </c>
      <c r="D1546" s="7"/>
      <c r="E1546" s="7" t="s">
        <v>18</v>
      </c>
      <c r="F1546" s="21">
        <v>0</v>
      </c>
      <c r="G1546" s="21">
        <f t="shared" si="91"/>
        <v>0</v>
      </c>
      <c r="H1546" s="22">
        <f t="shared" si="92"/>
        <v>0</v>
      </c>
    </row>
    <row r="1547" spans="1:8" ht="15.75">
      <c r="A1547" s="92"/>
      <c r="B1547" s="221">
        <v>10</v>
      </c>
      <c r="C1547" s="6" t="s">
        <v>1324</v>
      </c>
      <c r="D1547" s="7"/>
      <c r="E1547" s="7" t="s">
        <v>18</v>
      </c>
      <c r="F1547" s="21">
        <v>0</v>
      </c>
      <c r="G1547" s="21">
        <f t="shared" si="91"/>
        <v>0</v>
      </c>
      <c r="H1547" s="22">
        <f t="shared" si="92"/>
        <v>0</v>
      </c>
    </row>
    <row r="1548" spans="1:8" ht="15.75">
      <c r="A1548" s="92"/>
      <c r="B1548" s="221">
        <v>1</v>
      </c>
      <c r="C1548" s="6" t="s">
        <v>1325</v>
      </c>
      <c r="D1548" s="7"/>
      <c r="E1548" s="7" t="s">
        <v>18</v>
      </c>
      <c r="F1548" s="21">
        <v>0</v>
      </c>
      <c r="G1548" s="21">
        <f t="shared" si="91"/>
        <v>0</v>
      </c>
      <c r="H1548" s="22">
        <f t="shared" si="92"/>
        <v>0</v>
      </c>
    </row>
    <row r="1549" spans="1:8" ht="15.75">
      <c r="A1549" s="92"/>
      <c r="B1549" s="221">
        <v>1</v>
      </c>
      <c r="C1549" s="6" t="s">
        <v>1326</v>
      </c>
      <c r="D1549" s="7"/>
      <c r="E1549" s="7" t="s">
        <v>18</v>
      </c>
      <c r="F1549" s="21">
        <v>0</v>
      </c>
      <c r="G1549" s="21">
        <f t="shared" si="91"/>
        <v>0</v>
      </c>
      <c r="H1549" s="22">
        <f t="shared" si="92"/>
        <v>0</v>
      </c>
    </row>
    <row r="1550" spans="1:8" ht="15.75">
      <c r="A1550" s="92"/>
      <c r="B1550" s="221">
        <v>1</v>
      </c>
      <c r="C1550" s="6" t="s">
        <v>1327</v>
      </c>
      <c r="D1550" s="7"/>
      <c r="E1550" s="7" t="s">
        <v>18</v>
      </c>
      <c r="F1550" s="74" t="s">
        <v>1271</v>
      </c>
      <c r="G1550" s="21">
        <v>0</v>
      </c>
      <c r="H1550" s="22">
        <f t="shared" si="92"/>
        <v>0</v>
      </c>
    </row>
    <row r="1551" spans="1:8" ht="15.75">
      <c r="A1551" s="92"/>
      <c r="B1551" s="221">
        <v>15</v>
      </c>
      <c r="C1551" s="6" t="s">
        <v>1328</v>
      </c>
      <c r="D1551" s="7"/>
      <c r="E1551" s="7" t="s">
        <v>18</v>
      </c>
      <c r="F1551" s="21">
        <v>0</v>
      </c>
      <c r="G1551" s="21">
        <f t="shared" si="91"/>
        <v>0</v>
      </c>
      <c r="H1551" s="22">
        <f t="shared" si="92"/>
        <v>0</v>
      </c>
    </row>
    <row r="1552" spans="1:8" ht="15.75">
      <c r="A1552" s="92"/>
      <c r="B1552" s="221">
        <v>2</v>
      </c>
      <c r="C1552" s="6" t="s">
        <v>1329</v>
      </c>
      <c r="D1552" s="7"/>
      <c r="E1552" s="7"/>
      <c r="F1552" s="21">
        <v>0</v>
      </c>
      <c r="G1552" s="21">
        <f t="shared" si="91"/>
        <v>0</v>
      </c>
      <c r="H1552" s="22">
        <f t="shared" si="92"/>
        <v>0</v>
      </c>
    </row>
    <row r="1553" spans="1:8" ht="15.75">
      <c r="A1553" s="92"/>
      <c r="B1553" s="221">
        <v>1</v>
      </c>
      <c r="C1553" s="6" t="s">
        <v>1330</v>
      </c>
      <c r="D1553" s="7" t="s">
        <v>1331</v>
      </c>
      <c r="E1553" s="7" t="s">
        <v>1332</v>
      </c>
      <c r="F1553" s="21">
        <v>0</v>
      </c>
      <c r="G1553" s="21">
        <f t="shared" si="91"/>
        <v>0</v>
      </c>
      <c r="H1553" s="22">
        <f t="shared" si="92"/>
        <v>0</v>
      </c>
    </row>
    <row r="1554" spans="1:8" ht="15.75">
      <c r="A1554" s="92"/>
      <c r="B1554" s="221">
        <v>1</v>
      </c>
      <c r="C1554" s="6" t="s">
        <v>1333</v>
      </c>
      <c r="D1554" s="7"/>
      <c r="E1554" s="7"/>
      <c r="F1554" s="21">
        <v>0</v>
      </c>
      <c r="G1554" s="21">
        <f t="shared" si="91"/>
        <v>0</v>
      </c>
      <c r="H1554" s="22">
        <f t="shared" si="92"/>
        <v>0</v>
      </c>
    </row>
    <row r="1555" spans="1:8" ht="15.75">
      <c r="A1555" s="92"/>
      <c r="B1555" s="221">
        <v>1</v>
      </c>
      <c r="C1555" s="6" t="s">
        <v>1334</v>
      </c>
      <c r="D1555" s="7"/>
      <c r="E1555" s="7" t="s">
        <v>18</v>
      </c>
      <c r="F1555" s="21">
        <v>0</v>
      </c>
      <c r="G1555" s="21">
        <f t="shared" si="91"/>
        <v>0</v>
      </c>
      <c r="H1555" s="22">
        <f t="shared" si="92"/>
        <v>0</v>
      </c>
    </row>
    <row r="1556" spans="1:8" ht="15.75">
      <c r="A1556" s="92"/>
      <c r="B1556" s="221">
        <v>65</v>
      </c>
      <c r="C1556" s="6" t="s">
        <v>1335</v>
      </c>
      <c r="D1556" s="7"/>
      <c r="E1556" s="7" t="s">
        <v>18</v>
      </c>
      <c r="F1556" s="21">
        <v>0</v>
      </c>
      <c r="G1556" s="21">
        <f t="shared" si="91"/>
        <v>0</v>
      </c>
      <c r="H1556" s="22">
        <f t="shared" si="92"/>
        <v>0</v>
      </c>
    </row>
    <row r="1557" spans="1:8" ht="15.75">
      <c r="A1557" s="92"/>
      <c r="B1557" s="221">
        <v>1</v>
      </c>
      <c r="C1557" s="6" t="s">
        <v>1336</v>
      </c>
      <c r="D1557" s="7"/>
      <c r="E1557" s="7" t="s">
        <v>18</v>
      </c>
      <c r="F1557" s="21">
        <v>0</v>
      </c>
      <c r="G1557" s="21">
        <f t="shared" si="91"/>
        <v>0</v>
      </c>
      <c r="H1557" s="22">
        <f t="shared" si="92"/>
        <v>0</v>
      </c>
    </row>
    <row r="1558" spans="1:8" ht="15.75">
      <c r="A1558" s="92"/>
      <c r="B1558" s="221">
        <v>1</v>
      </c>
      <c r="C1558" s="6" t="s">
        <v>1337</v>
      </c>
      <c r="D1558" s="7"/>
      <c r="E1558" s="7" t="s">
        <v>18</v>
      </c>
      <c r="F1558" s="21">
        <v>0</v>
      </c>
      <c r="G1558" s="21">
        <f t="shared" si="91"/>
        <v>0</v>
      </c>
      <c r="H1558" s="22">
        <f t="shared" si="92"/>
        <v>0</v>
      </c>
    </row>
    <row r="1559" spans="1:8" ht="15.75">
      <c r="A1559" s="92"/>
      <c r="B1559" s="221">
        <v>1</v>
      </c>
      <c r="C1559" s="6" t="s">
        <v>1338</v>
      </c>
      <c r="D1559" s="7"/>
      <c r="E1559" s="7" t="s">
        <v>18</v>
      </c>
      <c r="F1559" s="21">
        <v>0</v>
      </c>
      <c r="G1559" s="21">
        <f t="shared" si="91"/>
        <v>0</v>
      </c>
      <c r="H1559" s="22">
        <f t="shared" si="92"/>
        <v>0</v>
      </c>
    </row>
    <row r="1560" spans="1:8" ht="15.75">
      <c r="A1560" s="92">
        <v>39741</v>
      </c>
      <c r="B1560" s="221">
        <v>1</v>
      </c>
      <c r="C1560" s="6" t="s">
        <v>1339</v>
      </c>
      <c r="D1560" s="7" t="s">
        <v>1340</v>
      </c>
      <c r="E1560" s="7"/>
      <c r="F1560" s="21">
        <v>26100</v>
      </c>
      <c r="G1560" s="21">
        <f t="shared" si="91"/>
        <v>2610</v>
      </c>
      <c r="H1560" s="22">
        <f t="shared" si="92"/>
        <v>217.5</v>
      </c>
    </row>
    <row r="1561" spans="1:8" ht="15.75">
      <c r="A1561" s="92">
        <v>40021</v>
      </c>
      <c r="B1561" s="221">
        <v>2</v>
      </c>
      <c r="C1561" s="6" t="s">
        <v>1341</v>
      </c>
      <c r="D1561" s="7"/>
      <c r="E1561" s="7"/>
      <c r="F1561" s="21">
        <v>4524</v>
      </c>
      <c r="G1561" s="21">
        <v>0</v>
      </c>
      <c r="H1561" s="22">
        <f t="shared" si="92"/>
        <v>0</v>
      </c>
    </row>
    <row r="1562" spans="1:8" ht="15.75">
      <c r="A1562" s="92">
        <v>40021</v>
      </c>
      <c r="B1562" s="221">
        <v>1</v>
      </c>
      <c r="C1562" s="6" t="s">
        <v>1342</v>
      </c>
      <c r="D1562" s="7"/>
      <c r="E1562" s="7"/>
      <c r="F1562" s="21">
        <v>14745.92</v>
      </c>
      <c r="G1562" s="21">
        <f aca="true" t="shared" si="93" ref="G1562:G1567">F1562/10</f>
        <v>1474.592</v>
      </c>
      <c r="H1562" s="22">
        <f t="shared" si="92"/>
        <v>122.88266666666668</v>
      </c>
    </row>
    <row r="1563" spans="1:8" ht="15.75">
      <c r="A1563" s="92">
        <v>40021</v>
      </c>
      <c r="B1563" s="221">
        <v>1</v>
      </c>
      <c r="C1563" s="6" t="s">
        <v>1343</v>
      </c>
      <c r="D1563" s="7"/>
      <c r="E1563" s="7"/>
      <c r="F1563" s="21">
        <v>9242.88</v>
      </c>
      <c r="G1563" s="21">
        <f t="shared" si="93"/>
        <v>924.2879999999999</v>
      </c>
      <c r="H1563" s="22">
        <f t="shared" si="92"/>
        <v>77.02399999999999</v>
      </c>
    </row>
    <row r="1564" spans="1:8" ht="15.75">
      <c r="A1564" s="92">
        <v>40120</v>
      </c>
      <c r="B1564" s="221">
        <v>2</v>
      </c>
      <c r="C1564" s="6" t="s">
        <v>1344</v>
      </c>
      <c r="D1564" s="7"/>
      <c r="E1564" s="7"/>
      <c r="F1564" s="21">
        <v>7507.5</v>
      </c>
      <c r="G1564" s="21">
        <f t="shared" si="93"/>
        <v>750.75</v>
      </c>
      <c r="H1564" s="22">
        <f t="shared" si="92"/>
        <v>62.5625</v>
      </c>
    </row>
    <row r="1565" spans="1:8" ht="15.75">
      <c r="A1565" s="92"/>
      <c r="B1565" s="221">
        <v>1</v>
      </c>
      <c r="C1565" s="6" t="s">
        <v>1143</v>
      </c>
      <c r="D1565" s="7" t="s">
        <v>1345</v>
      </c>
      <c r="E1565" s="7"/>
      <c r="F1565" s="21">
        <v>0</v>
      </c>
      <c r="G1565" s="21">
        <f t="shared" si="93"/>
        <v>0</v>
      </c>
      <c r="H1565" s="22">
        <f t="shared" si="92"/>
        <v>0</v>
      </c>
    </row>
    <row r="1566" spans="1:8" ht="15">
      <c r="A1566" s="92"/>
      <c r="B1566" s="221">
        <v>1</v>
      </c>
      <c r="C1566" s="7" t="s">
        <v>42</v>
      </c>
      <c r="D1566" s="7" t="s">
        <v>1346</v>
      </c>
      <c r="E1566" s="7" t="s">
        <v>1347</v>
      </c>
      <c r="F1566" s="21">
        <v>0</v>
      </c>
      <c r="G1566" s="21">
        <f t="shared" si="93"/>
        <v>0</v>
      </c>
      <c r="H1566" s="22">
        <f t="shared" si="92"/>
        <v>0</v>
      </c>
    </row>
    <row r="1567" spans="1:8" ht="15">
      <c r="A1567" s="92"/>
      <c r="B1567" s="221">
        <v>1</v>
      </c>
      <c r="C1567" s="7" t="s">
        <v>1348</v>
      </c>
      <c r="D1567" s="7"/>
      <c r="E1567" s="7"/>
      <c r="F1567" s="21">
        <v>0</v>
      </c>
      <c r="G1567" s="21">
        <f t="shared" si="93"/>
        <v>0</v>
      </c>
      <c r="H1567" s="22">
        <f t="shared" si="92"/>
        <v>0</v>
      </c>
    </row>
    <row r="1568" spans="1:8" ht="15">
      <c r="A1568" s="92"/>
      <c r="B1568" s="221">
        <v>1</v>
      </c>
      <c r="C1568" s="7" t="s">
        <v>1349</v>
      </c>
      <c r="D1568" s="7"/>
      <c r="E1568" s="7"/>
      <c r="F1568" s="21">
        <v>0</v>
      </c>
      <c r="G1568" s="21">
        <v>0</v>
      </c>
      <c r="H1568" s="22">
        <f t="shared" si="92"/>
        <v>0</v>
      </c>
    </row>
    <row r="1569" spans="1:8" ht="15">
      <c r="A1569" s="92">
        <v>41015</v>
      </c>
      <c r="B1569" s="221">
        <v>1</v>
      </c>
      <c r="C1569" s="7" t="s">
        <v>448</v>
      </c>
      <c r="D1569" s="7" t="s">
        <v>173</v>
      </c>
      <c r="E1569" s="7"/>
      <c r="F1569" s="21">
        <v>0</v>
      </c>
      <c r="G1569" s="21">
        <f>F1569/10</f>
        <v>0</v>
      </c>
      <c r="H1569" s="22">
        <f t="shared" si="92"/>
        <v>0</v>
      </c>
    </row>
    <row r="1570" spans="1:8" ht="15">
      <c r="A1570" s="92"/>
      <c r="B1570" s="221">
        <v>1</v>
      </c>
      <c r="C1570" s="7" t="s">
        <v>1350</v>
      </c>
      <c r="D1570" s="7" t="s">
        <v>1351</v>
      </c>
      <c r="E1570" s="7" t="s">
        <v>1352</v>
      </c>
      <c r="F1570" s="21">
        <v>0</v>
      </c>
      <c r="G1570" s="21">
        <f>F1570/10</f>
        <v>0</v>
      </c>
      <c r="H1570" s="22">
        <f t="shared" si="92"/>
        <v>0</v>
      </c>
    </row>
    <row r="1571" spans="1:8" ht="15">
      <c r="A1571" s="92">
        <v>41015</v>
      </c>
      <c r="B1571" s="221">
        <v>1</v>
      </c>
      <c r="C1571" s="7" t="s">
        <v>448</v>
      </c>
      <c r="D1571" s="7" t="s">
        <v>67</v>
      </c>
      <c r="E1571" s="7">
        <v>1015</v>
      </c>
      <c r="F1571" s="262">
        <v>34729.24</v>
      </c>
      <c r="G1571" s="21">
        <f>F1571/10</f>
        <v>3472.924</v>
      </c>
      <c r="H1571" s="22">
        <f t="shared" si="92"/>
        <v>289.4103333333333</v>
      </c>
    </row>
    <row r="1572" spans="1:8" ht="15">
      <c r="A1572" s="92">
        <v>41015</v>
      </c>
      <c r="B1572" s="221">
        <v>1</v>
      </c>
      <c r="C1572" s="7" t="s">
        <v>1353</v>
      </c>
      <c r="D1572" s="7" t="s">
        <v>613</v>
      </c>
      <c r="E1572" s="7"/>
      <c r="F1572" s="262">
        <v>34766.36</v>
      </c>
      <c r="G1572" s="21">
        <f>F1572/10</f>
        <v>3476.636</v>
      </c>
      <c r="H1572" s="22">
        <f t="shared" si="92"/>
        <v>289.7196666666667</v>
      </c>
    </row>
    <row r="1573" spans="1:8" ht="15.75" thickBot="1">
      <c r="A1573" s="92">
        <v>40990</v>
      </c>
      <c r="B1573" s="221">
        <v>1</v>
      </c>
      <c r="C1573" s="7" t="s">
        <v>1354</v>
      </c>
      <c r="D1573" s="7" t="s">
        <v>67</v>
      </c>
      <c r="E1573" s="7" t="s">
        <v>95</v>
      </c>
      <c r="F1573" s="270">
        <v>6762.8</v>
      </c>
      <c r="G1573" s="51">
        <f>F1573/10</f>
        <v>676.28</v>
      </c>
      <c r="H1573" s="52">
        <f t="shared" si="92"/>
        <v>56.35666666666666</v>
      </c>
    </row>
    <row r="1574" spans="1:8" ht="15.75">
      <c r="A1574" s="92"/>
      <c r="B1574" s="221"/>
      <c r="C1574" s="6"/>
      <c r="D1574" s="221"/>
      <c r="E1574" s="221"/>
      <c r="F1574" s="143"/>
      <c r="G1574" s="46"/>
      <c r="H1574" s="47"/>
    </row>
    <row r="1575" spans="1:8" ht="18.75" thickBot="1">
      <c r="A1575" s="84"/>
      <c r="B1575" s="201"/>
      <c r="C1575" s="66" t="s">
        <v>78</v>
      </c>
      <c r="D1575" s="25"/>
      <c r="E1575" s="25"/>
      <c r="F1575" s="64">
        <f>SUM(F1542:F1574)</f>
        <v>138378.69999999998</v>
      </c>
      <c r="G1575" s="64">
        <f>SUM(G1542:G1574)</f>
        <v>13385.470000000001</v>
      </c>
      <c r="H1575" s="65">
        <f>SUM(H1542:H1574)</f>
        <v>1115.4558333333332</v>
      </c>
    </row>
    <row r="1576" spans="1:8" ht="15.75" thickTop="1">
      <c r="A1576" s="81"/>
      <c r="B1576" s="26"/>
      <c r="C1576" s="26"/>
      <c r="D1576" s="26"/>
      <c r="E1576" s="26"/>
      <c r="F1576" s="46"/>
      <c r="G1576" s="46"/>
      <c r="H1576" s="47"/>
    </row>
    <row r="1577" spans="1:8" ht="15.75" thickBot="1">
      <c r="A1577" s="82"/>
      <c r="B1577" s="10"/>
      <c r="C1577" s="10"/>
      <c r="D1577" s="10"/>
      <c r="E1577" s="10"/>
      <c r="F1577" s="51"/>
      <c r="G1577" s="51"/>
      <c r="H1577" s="52"/>
    </row>
    <row r="1578" spans="6:8" ht="15">
      <c r="F1578" s="256"/>
      <c r="G1578" s="256"/>
      <c r="H1578" s="256"/>
    </row>
    <row r="1579" spans="6:8" ht="15">
      <c r="F1579" s="256"/>
      <c r="G1579" s="256"/>
      <c r="H1579" s="256"/>
    </row>
    <row r="1580" spans="6:8" ht="15">
      <c r="F1580" s="256"/>
      <c r="G1580" s="256"/>
      <c r="H1580" s="256"/>
    </row>
    <row r="1581" spans="1:8" ht="15.75">
      <c r="A1581" s="58"/>
      <c r="B1581" s="17" t="s">
        <v>1355</v>
      </c>
      <c r="C1581" s="17"/>
      <c r="D1581" s="59"/>
      <c r="E1581" s="61"/>
      <c r="F1581" s="62"/>
      <c r="G1581" s="56"/>
      <c r="H1581" s="56"/>
    </row>
    <row r="1582" spans="1:8" ht="16.5" thickBot="1">
      <c r="A1582" s="58"/>
      <c r="B1582" s="59"/>
      <c r="C1582" s="60"/>
      <c r="D1582" s="59"/>
      <c r="E1582" s="61"/>
      <c r="F1582" s="62"/>
      <c r="G1582" s="56"/>
      <c r="H1582" s="56"/>
    </row>
    <row r="1583" spans="1:8" ht="15.75" thickBot="1">
      <c r="A1583" s="12" t="s">
        <v>4</v>
      </c>
      <c r="B1583" s="13" t="s">
        <v>5</v>
      </c>
      <c r="C1583" s="13" t="s">
        <v>6</v>
      </c>
      <c r="D1583" s="13" t="s">
        <v>7</v>
      </c>
      <c r="E1583" s="13" t="s">
        <v>8</v>
      </c>
      <c r="F1583" s="260" t="s">
        <v>9</v>
      </c>
      <c r="G1583" s="260" t="s">
        <v>10</v>
      </c>
      <c r="H1583" s="261" t="s">
        <v>11</v>
      </c>
    </row>
    <row r="1584" spans="1:8" ht="15.75">
      <c r="A1584" s="84">
        <v>39793</v>
      </c>
      <c r="B1584" s="221">
        <v>1</v>
      </c>
      <c r="C1584" s="6" t="s">
        <v>194</v>
      </c>
      <c r="D1584" s="221" t="s">
        <v>1356</v>
      </c>
      <c r="E1584" s="221"/>
      <c r="F1584" s="44">
        <v>3248</v>
      </c>
      <c r="G1584" s="46">
        <f>F1584/10</f>
        <v>324.8</v>
      </c>
      <c r="H1584" s="47">
        <f>G1584/12</f>
        <v>27.066666666666666</v>
      </c>
    </row>
    <row r="1585" spans="1:8" ht="15.75">
      <c r="A1585" s="84"/>
      <c r="B1585" s="221">
        <v>1</v>
      </c>
      <c r="C1585" s="6" t="s">
        <v>1357</v>
      </c>
      <c r="D1585" s="221"/>
      <c r="E1585" s="7"/>
      <c r="F1585" s="44">
        <v>3579</v>
      </c>
      <c r="G1585" s="46">
        <f aca="true" t="shared" si="94" ref="G1585:G1602">F1585/10</f>
        <v>357.9</v>
      </c>
      <c r="H1585" s="47">
        <f aca="true" t="shared" si="95" ref="H1585:H1602">G1585/12</f>
        <v>29.825</v>
      </c>
    </row>
    <row r="1586" spans="1:8" ht="15.75">
      <c r="A1586" s="84"/>
      <c r="B1586" s="221">
        <v>1</v>
      </c>
      <c r="C1586" s="6" t="s">
        <v>541</v>
      </c>
      <c r="D1586" s="221" t="s">
        <v>26</v>
      </c>
      <c r="E1586" s="221" t="s">
        <v>1358</v>
      </c>
      <c r="F1586" s="44">
        <v>14927.59</v>
      </c>
      <c r="G1586" s="46">
        <f t="shared" si="94"/>
        <v>1492.759</v>
      </c>
      <c r="H1586" s="47">
        <f t="shared" si="95"/>
        <v>124.39658333333334</v>
      </c>
    </row>
    <row r="1587" spans="1:8" ht="15.75">
      <c r="A1587" s="84">
        <v>39889</v>
      </c>
      <c r="B1587" s="221">
        <v>1</v>
      </c>
      <c r="C1587" s="101" t="s">
        <v>1359</v>
      </c>
      <c r="D1587" s="221"/>
      <c r="E1587" s="7"/>
      <c r="F1587" s="44">
        <v>900</v>
      </c>
      <c r="G1587" s="46">
        <f t="shared" si="94"/>
        <v>90</v>
      </c>
      <c r="H1587" s="47">
        <f t="shared" si="95"/>
        <v>7.5</v>
      </c>
    </row>
    <row r="1588" spans="1:8" ht="15.75">
      <c r="A1588" s="84">
        <v>39945</v>
      </c>
      <c r="B1588" s="221">
        <v>1</v>
      </c>
      <c r="C1588" s="101" t="s">
        <v>1360</v>
      </c>
      <c r="D1588" s="221" t="s">
        <v>12</v>
      </c>
      <c r="E1588" s="7"/>
      <c r="F1588" s="44">
        <v>4673.98</v>
      </c>
      <c r="G1588" s="46">
        <f t="shared" si="94"/>
        <v>467.39799999999997</v>
      </c>
      <c r="H1588" s="47">
        <f t="shared" si="95"/>
        <v>38.94983333333333</v>
      </c>
    </row>
    <row r="1589" spans="1:8" ht="15.75">
      <c r="A1589" s="84">
        <v>39945</v>
      </c>
      <c r="B1589" s="221">
        <v>10</v>
      </c>
      <c r="C1589" s="101" t="s">
        <v>1361</v>
      </c>
      <c r="D1589" s="221" t="s">
        <v>1362</v>
      </c>
      <c r="E1589" s="7"/>
      <c r="F1589" s="44">
        <v>5776</v>
      </c>
      <c r="G1589" s="46">
        <f t="shared" si="94"/>
        <v>577.6</v>
      </c>
      <c r="H1589" s="47">
        <f t="shared" si="95"/>
        <v>48.13333333333333</v>
      </c>
    </row>
    <row r="1590" spans="1:8" ht="15.75">
      <c r="A1590" s="84">
        <v>40075</v>
      </c>
      <c r="B1590" s="221">
        <v>2</v>
      </c>
      <c r="C1590" s="101" t="s">
        <v>1363</v>
      </c>
      <c r="D1590" s="221"/>
      <c r="E1590" s="7"/>
      <c r="F1590" s="44">
        <v>11479.36</v>
      </c>
      <c r="G1590" s="46">
        <f t="shared" si="94"/>
        <v>1147.9360000000001</v>
      </c>
      <c r="H1590" s="47">
        <f t="shared" si="95"/>
        <v>95.66133333333335</v>
      </c>
    </row>
    <row r="1591" spans="1:8" ht="15.75">
      <c r="A1591" s="84">
        <v>39983</v>
      </c>
      <c r="B1591" s="221">
        <v>4</v>
      </c>
      <c r="C1591" s="101" t="s">
        <v>1364</v>
      </c>
      <c r="D1591" s="221"/>
      <c r="E1591" s="7"/>
      <c r="F1591" s="44">
        <v>6932.16</v>
      </c>
      <c r="G1591" s="46">
        <f t="shared" si="94"/>
        <v>693.216</v>
      </c>
      <c r="H1591" s="47">
        <f t="shared" si="95"/>
        <v>57.768</v>
      </c>
    </row>
    <row r="1592" spans="1:8" ht="15.75">
      <c r="A1592" s="84"/>
      <c r="B1592" s="221">
        <v>4</v>
      </c>
      <c r="C1592" s="101" t="s">
        <v>1365</v>
      </c>
      <c r="D1592" s="221"/>
      <c r="E1592" s="7"/>
      <c r="F1592" s="44">
        <v>0</v>
      </c>
      <c r="G1592" s="46">
        <f t="shared" si="94"/>
        <v>0</v>
      </c>
      <c r="H1592" s="47">
        <f t="shared" si="95"/>
        <v>0</v>
      </c>
    </row>
    <row r="1593" spans="1:8" ht="15.75">
      <c r="A1593" s="84">
        <v>39983</v>
      </c>
      <c r="B1593" s="221">
        <v>1</v>
      </c>
      <c r="C1593" s="101" t="s">
        <v>1366</v>
      </c>
      <c r="D1593" s="221" t="s">
        <v>1331</v>
      </c>
      <c r="E1593" s="221" t="s">
        <v>1367</v>
      </c>
      <c r="F1593" s="44">
        <v>8113.04</v>
      </c>
      <c r="G1593" s="46">
        <f t="shared" si="94"/>
        <v>811.304</v>
      </c>
      <c r="H1593" s="47">
        <f t="shared" si="95"/>
        <v>67.60866666666666</v>
      </c>
    </row>
    <row r="1594" spans="1:8" ht="15.75">
      <c r="A1594" s="84">
        <v>40007</v>
      </c>
      <c r="B1594" s="221">
        <v>2</v>
      </c>
      <c r="C1594" s="101" t="s">
        <v>1368</v>
      </c>
      <c r="D1594" s="221"/>
      <c r="E1594" s="7"/>
      <c r="F1594" s="44">
        <v>4129.6</v>
      </c>
      <c r="G1594" s="46">
        <f t="shared" si="94"/>
        <v>412.96000000000004</v>
      </c>
      <c r="H1594" s="47">
        <f t="shared" si="95"/>
        <v>34.413333333333334</v>
      </c>
    </row>
    <row r="1595" spans="1:8" ht="15.75">
      <c r="A1595" s="84"/>
      <c r="B1595" s="221">
        <v>1</v>
      </c>
      <c r="C1595" s="101" t="s">
        <v>1369</v>
      </c>
      <c r="D1595" s="221"/>
      <c r="E1595" s="7"/>
      <c r="F1595" s="44">
        <v>0</v>
      </c>
      <c r="G1595" s="46">
        <f t="shared" si="94"/>
        <v>0</v>
      </c>
      <c r="H1595" s="47">
        <f t="shared" si="95"/>
        <v>0</v>
      </c>
    </row>
    <row r="1596" spans="1:8" ht="15.75">
      <c r="A1596" s="84"/>
      <c r="B1596" s="221">
        <v>2</v>
      </c>
      <c r="C1596" s="101" t="s">
        <v>1370</v>
      </c>
      <c r="D1596" s="221"/>
      <c r="E1596" s="7"/>
      <c r="F1596" s="44">
        <v>0</v>
      </c>
      <c r="G1596" s="46">
        <f t="shared" si="94"/>
        <v>0</v>
      </c>
      <c r="H1596" s="47">
        <f t="shared" si="95"/>
        <v>0</v>
      </c>
    </row>
    <row r="1597" spans="1:8" ht="15.75">
      <c r="A1597" s="84"/>
      <c r="B1597" s="221">
        <v>2</v>
      </c>
      <c r="C1597" s="101" t="s">
        <v>1371</v>
      </c>
      <c r="D1597" s="221"/>
      <c r="E1597" s="7"/>
      <c r="F1597" s="44">
        <v>0</v>
      </c>
      <c r="G1597" s="46">
        <f t="shared" si="94"/>
        <v>0</v>
      </c>
      <c r="H1597" s="47">
        <f t="shared" si="95"/>
        <v>0</v>
      </c>
    </row>
    <row r="1598" spans="1:8" ht="15.75">
      <c r="A1598" s="84"/>
      <c r="B1598" s="221">
        <v>1</v>
      </c>
      <c r="C1598" s="101" t="s">
        <v>1372</v>
      </c>
      <c r="D1598" s="221" t="s">
        <v>411</v>
      </c>
      <c r="E1598" s="7"/>
      <c r="F1598" s="44">
        <v>0</v>
      </c>
      <c r="G1598" s="46">
        <f t="shared" si="94"/>
        <v>0</v>
      </c>
      <c r="H1598" s="47">
        <f t="shared" si="95"/>
        <v>0</v>
      </c>
    </row>
    <row r="1599" spans="1:8" ht="15.75">
      <c r="A1599" s="84"/>
      <c r="B1599" s="221">
        <v>4</v>
      </c>
      <c r="C1599" s="101" t="s">
        <v>1373</v>
      </c>
      <c r="D1599" s="221" t="s">
        <v>340</v>
      </c>
      <c r="E1599" s="7"/>
      <c r="F1599" s="44">
        <v>0</v>
      </c>
      <c r="G1599" s="46">
        <f t="shared" si="94"/>
        <v>0</v>
      </c>
      <c r="H1599" s="47">
        <f t="shared" si="95"/>
        <v>0</v>
      </c>
    </row>
    <row r="1600" spans="1:8" ht="15.75">
      <c r="A1600" s="84"/>
      <c r="B1600" s="221">
        <v>3</v>
      </c>
      <c r="C1600" s="101" t="s">
        <v>1374</v>
      </c>
      <c r="D1600" s="221"/>
      <c r="E1600" s="7"/>
      <c r="F1600" s="44">
        <v>0</v>
      </c>
      <c r="G1600" s="46">
        <f t="shared" si="94"/>
        <v>0</v>
      </c>
      <c r="H1600" s="47">
        <f t="shared" si="95"/>
        <v>0</v>
      </c>
    </row>
    <row r="1601" spans="1:8" ht="15.75">
      <c r="A1601" s="84"/>
      <c r="B1601" s="221">
        <v>2</v>
      </c>
      <c r="C1601" s="101" t="s">
        <v>1375</v>
      </c>
      <c r="D1601" s="221"/>
      <c r="E1601" s="7"/>
      <c r="F1601" s="44">
        <v>0</v>
      </c>
      <c r="G1601" s="46">
        <f t="shared" si="94"/>
        <v>0</v>
      </c>
      <c r="H1601" s="47">
        <f t="shared" si="95"/>
        <v>0</v>
      </c>
    </row>
    <row r="1602" spans="1:8" ht="15.75">
      <c r="A1602" s="84"/>
      <c r="B1602" s="221">
        <v>4</v>
      </c>
      <c r="C1602" s="101" t="s">
        <v>1376</v>
      </c>
      <c r="D1602" s="221"/>
      <c r="E1602" s="7"/>
      <c r="F1602" s="44">
        <v>0</v>
      </c>
      <c r="G1602" s="46">
        <f t="shared" si="94"/>
        <v>0</v>
      </c>
      <c r="H1602" s="47">
        <f t="shared" si="95"/>
        <v>0</v>
      </c>
    </row>
    <row r="1603" spans="1:8" ht="15.75">
      <c r="A1603" s="84">
        <v>39848</v>
      </c>
      <c r="B1603" s="221">
        <v>1</v>
      </c>
      <c r="C1603" s="101" t="s">
        <v>1377</v>
      </c>
      <c r="D1603" s="221" t="s">
        <v>47</v>
      </c>
      <c r="E1603" s="7"/>
      <c r="F1603" s="44">
        <v>12499</v>
      </c>
      <c r="G1603" s="21">
        <f aca="true" t="shared" si="96" ref="G1603:G1625">F1603/10</f>
        <v>1249.9</v>
      </c>
      <c r="H1603" s="22">
        <f aca="true" t="shared" si="97" ref="H1603:H1625">G1603/12</f>
        <v>104.15833333333335</v>
      </c>
    </row>
    <row r="1604" spans="1:8" ht="15.75">
      <c r="A1604" s="84">
        <v>40229</v>
      </c>
      <c r="B1604" s="221">
        <v>1</v>
      </c>
      <c r="C1604" s="101" t="s">
        <v>1378</v>
      </c>
      <c r="D1604" s="221" t="s">
        <v>703</v>
      </c>
      <c r="E1604" s="7"/>
      <c r="F1604" s="44">
        <v>7366</v>
      </c>
      <c r="G1604" s="21">
        <f t="shared" si="96"/>
        <v>736.6</v>
      </c>
      <c r="H1604" s="22">
        <f t="shared" si="97"/>
        <v>61.38333333333333</v>
      </c>
    </row>
    <row r="1605" spans="1:8" ht="15.75">
      <c r="A1605" s="84"/>
      <c r="B1605" s="221">
        <v>1</v>
      </c>
      <c r="C1605" s="101" t="s">
        <v>1379</v>
      </c>
      <c r="D1605" s="221"/>
      <c r="E1605" s="7"/>
      <c r="F1605" s="44">
        <v>0</v>
      </c>
      <c r="G1605" s="21">
        <f t="shared" si="96"/>
        <v>0</v>
      </c>
      <c r="H1605" s="22">
        <f t="shared" si="97"/>
        <v>0</v>
      </c>
    </row>
    <row r="1606" spans="1:8" ht="15.75">
      <c r="A1606" s="84"/>
      <c r="B1606" s="221">
        <v>1</v>
      </c>
      <c r="C1606" s="101" t="s">
        <v>1380</v>
      </c>
      <c r="D1606" s="221"/>
      <c r="E1606" s="7"/>
      <c r="F1606" s="44">
        <v>0</v>
      </c>
      <c r="G1606" s="21">
        <f t="shared" si="96"/>
        <v>0</v>
      </c>
      <c r="H1606" s="22">
        <f t="shared" si="97"/>
        <v>0</v>
      </c>
    </row>
    <row r="1607" spans="1:8" ht="15.75">
      <c r="A1607" s="84"/>
      <c r="B1607" s="221">
        <v>1</v>
      </c>
      <c r="C1607" s="101" t="s">
        <v>1381</v>
      </c>
      <c r="D1607" s="221" t="s">
        <v>409</v>
      </c>
      <c r="E1607" s="7"/>
      <c r="F1607" s="44">
        <v>0</v>
      </c>
      <c r="G1607" s="21">
        <f t="shared" si="96"/>
        <v>0</v>
      </c>
      <c r="H1607" s="22">
        <f t="shared" si="97"/>
        <v>0</v>
      </c>
    </row>
    <row r="1608" spans="1:8" ht="15.75">
      <c r="A1608" s="84"/>
      <c r="B1608" s="221">
        <v>1</v>
      </c>
      <c r="C1608" s="101" t="s">
        <v>1382</v>
      </c>
      <c r="D1608" s="221"/>
      <c r="E1608" s="7"/>
      <c r="F1608" s="44">
        <v>0</v>
      </c>
      <c r="G1608" s="21">
        <f t="shared" si="96"/>
        <v>0</v>
      </c>
      <c r="H1608" s="22">
        <f t="shared" si="97"/>
        <v>0</v>
      </c>
    </row>
    <row r="1609" spans="1:8" ht="15.75">
      <c r="A1609" s="84"/>
      <c r="B1609" s="221">
        <v>1</v>
      </c>
      <c r="C1609" s="101" t="s">
        <v>1383</v>
      </c>
      <c r="D1609" s="221"/>
      <c r="E1609" s="7"/>
      <c r="F1609" s="44">
        <v>0</v>
      </c>
      <c r="G1609" s="21">
        <f t="shared" si="96"/>
        <v>0</v>
      </c>
      <c r="H1609" s="22">
        <f t="shared" si="97"/>
        <v>0</v>
      </c>
    </row>
    <row r="1610" spans="1:8" ht="15.75">
      <c r="A1610" s="84"/>
      <c r="B1610" s="221">
        <v>1</v>
      </c>
      <c r="C1610" s="101" t="s">
        <v>1378</v>
      </c>
      <c r="D1610" s="221" t="s">
        <v>23</v>
      </c>
      <c r="E1610" s="7"/>
      <c r="F1610" s="44">
        <v>0</v>
      </c>
      <c r="G1610" s="21">
        <f t="shared" si="96"/>
        <v>0</v>
      </c>
      <c r="H1610" s="22">
        <f t="shared" si="97"/>
        <v>0</v>
      </c>
    </row>
    <row r="1611" spans="1:8" ht="15.75">
      <c r="A1611" s="84"/>
      <c r="B1611" s="221">
        <v>2</v>
      </c>
      <c r="C1611" s="101" t="s">
        <v>1384</v>
      </c>
      <c r="D1611" s="221" t="s">
        <v>67</v>
      </c>
      <c r="E1611" s="7"/>
      <c r="F1611" s="44">
        <v>0</v>
      </c>
      <c r="G1611" s="21">
        <f t="shared" si="96"/>
        <v>0</v>
      </c>
      <c r="H1611" s="22">
        <f t="shared" si="97"/>
        <v>0</v>
      </c>
    </row>
    <row r="1612" spans="1:8" ht="15.75">
      <c r="A1612" s="27"/>
      <c r="B1612" s="221">
        <v>2</v>
      </c>
      <c r="C1612" s="101" t="s">
        <v>393</v>
      </c>
      <c r="D1612" s="221" t="s">
        <v>1385</v>
      </c>
      <c r="E1612" s="7"/>
      <c r="F1612" s="44">
        <v>0</v>
      </c>
      <c r="G1612" s="21">
        <f t="shared" si="96"/>
        <v>0</v>
      </c>
      <c r="H1612" s="22">
        <f t="shared" si="97"/>
        <v>0</v>
      </c>
    </row>
    <row r="1613" spans="1:8" ht="15.75">
      <c r="A1613" s="27"/>
      <c r="B1613" s="221">
        <v>2</v>
      </c>
      <c r="C1613" s="101" t="s">
        <v>1386</v>
      </c>
      <c r="D1613" s="221"/>
      <c r="E1613" s="7"/>
      <c r="F1613" s="44">
        <v>0</v>
      </c>
      <c r="G1613" s="21">
        <f t="shared" si="96"/>
        <v>0</v>
      </c>
      <c r="H1613" s="22">
        <f t="shared" si="97"/>
        <v>0</v>
      </c>
    </row>
    <row r="1614" spans="1:8" ht="15.75">
      <c r="A1614" s="27"/>
      <c r="B1614" s="221">
        <v>1</v>
      </c>
      <c r="C1614" s="101" t="s">
        <v>1387</v>
      </c>
      <c r="D1614" s="221"/>
      <c r="E1614" s="7"/>
      <c r="F1614" s="44">
        <v>0</v>
      </c>
      <c r="G1614" s="21">
        <f t="shared" si="96"/>
        <v>0</v>
      </c>
      <c r="H1614" s="22">
        <f t="shared" si="97"/>
        <v>0</v>
      </c>
    </row>
    <row r="1615" spans="1:8" ht="15.75">
      <c r="A1615" s="27"/>
      <c r="B1615" s="221">
        <v>1</v>
      </c>
      <c r="C1615" s="101" t="s">
        <v>1388</v>
      </c>
      <c r="D1615" s="221" t="s">
        <v>1283</v>
      </c>
      <c r="E1615" s="7"/>
      <c r="F1615" s="44">
        <v>0</v>
      </c>
      <c r="G1615" s="21">
        <f t="shared" si="96"/>
        <v>0</v>
      </c>
      <c r="H1615" s="22">
        <f t="shared" si="97"/>
        <v>0</v>
      </c>
    </row>
    <row r="1616" spans="1:8" ht="15.75">
      <c r="A1616" s="27"/>
      <c r="B1616" s="221">
        <v>1</v>
      </c>
      <c r="C1616" s="101" t="s">
        <v>1389</v>
      </c>
      <c r="D1616" s="221" t="s">
        <v>12</v>
      </c>
      <c r="E1616" s="7"/>
      <c r="F1616" s="280">
        <v>0</v>
      </c>
      <c r="G1616" s="21">
        <f t="shared" si="96"/>
        <v>0</v>
      </c>
      <c r="H1616" s="22">
        <f t="shared" si="97"/>
        <v>0</v>
      </c>
    </row>
    <row r="1617" spans="1:8" ht="15.75">
      <c r="A1617" s="27"/>
      <c r="B1617" s="221">
        <v>1</v>
      </c>
      <c r="C1617" s="101" t="s">
        <v>1390</v>
      </c>
      <c r="D1617" s="221" t="s">
        <v>12</v>
      </c>
      <c r="E1617" s="7"/>
      <c r="F1617" s="280">
        <v>34000</v>
      </c>
      <c r="G1617" s="21">
        <f t="shared" si="96"/>
        <v>3400</v>
      </c>
      <c r="H1617" s="22">
        <f t="shared" si="97"/>
        <v>283.3333333333333</v>
      </c>
    </row>
    <row r="1618" spans="1:8" ht="15.75">
      <c r="A1618" s="27"/>
      <c r="B1618" s="221">
        <v>1</v>
      </c>
      <c r="C1618" s="101" t="s">
        <v>1391</v>
      </c>
      <c r="D1618" s="221"/>
      <c r="E1618" s="7"/>
      <c r="F1618" s="280">
        <v>0</v>
      </c>
      <c r="G1618" s="21">
        <f t="shared" si="96"/>
        <v>0</v>
      </c>
      <c r="H1618" s="22">
        <f t="shared" si="97"/>
        <v>0</v>
      </c>
    </row>
    <row r="1619" spans="1:8" ht="15">
      <c r="A1619" s="27"/>
      <c r="B1619" s="221">
        <v>2</v>
      </c>
      <c r="C1619" s="94" t="s">
        <v>415</v>
      </c>
      <c r="D1619" s="221" t="s">
        <v>67</v>
      </c>
      <c r="E1619" s="7"/>
      <c r="F1619" s="280">
        <v>0</v>
      </c>
      <c r="G1619" s="21">
        <f t="shared" si="96"/>
        <v>0</v>
      </c>
      <c r="H1619" s="22">
        <f t="shared" si="97"/>
        <v>0</v>
      </c>
    </row>
    <row r="1620" spans="1:8" ht="15">
      <c r="A1620" s="27"/>
      <c r="B1620" s="221">
        <v>1</v>
      </c>
      <c r="C1620" s="94" t="s">
        <v>583</v>
      </c>
      <c r="D1620" s="221"/>
      <c r="E1620" s="7"/>
      <c r="F1620" s="280">
        <v>0</v>
      </c>
      <c r="G1620" s="21">
        <f t="shared" si="96"/>
        <v>0</v>
      </c>
      <c r="H1620" s="22">
        <f t="shared" si="97"/>
        <v>0</v>
      </c>
    </row>
    <row r="1621" spans="1:8" ht="15">
      <c r="A1621" s="27"/>
      <c r="B1621" s="221">
        <v>3</v>
      </c>
      <c r="C1621" s="94" t="s">
        <v>1373</v>
      </c>
      <c r="D1621" s="221" t="s">
        <v>409</v>
      </c>
      <c r="E1621" s="7"/>
      <c r="F1621" s="280">
        <v>0</v>
      </c>
      <c r="G1621" s="21">
        <f t="shared" si="96"/>
        <v>0</v>
      </c>
      <c r="H1621" s="22">
        <f t="shared" si="97"/>
        <v>0</v>
      </c>
    </row>
    <row r="1622" spans="1:8" ht="15">
      <c r="A1622" s="27"/>
      <c r="B1622" s="221">
        <v>2</v>
      </c>
      <c r="C1622" s="94" t="s">
        <v>1392</v>
      </c>
      <c r="D1622" s="221"/>
      <c r="E1622" s="7"/>
      <c r="F1622" s="280">
        <v>0</v>
      </c>
      <c r="G1622" s="21">
        <f t="shared" si="96"/>
        <v>0</v>
      </c>
      <c r="H1622" s="22">
        <f t="shared" si="97"/>
        <v>0</v>
      </c>
    </row>
    <row r="1623" spans="1:8" ht="15">
      <c r="A1623" s="27"/>
      <c r="B1623" s="221">
        <v>1</v>
      </c>
      <c r="C1623" s="94" t="s">
        <v>1393</v>
      </c>
      <c r="D1623" s="221"/>
      <c r="E1623" s="7"/>
      <c r="F1623" s="280">
        <v>0</v>
      </c>
      <c r="G1623" s="21">
        <f t="shared" si="96"/>
        <v>0</v>
      </c>
      <c r="H1623" s="22">
        <f t="shared" si="97"/>
        <v>0</v>
      </c>
    </row>
    <row r="1624" spans="1:8" ht="15">
      <c r="A1624" s="27"/>
      <c r="B1624" s="221">
        <v>3</v>
      </c>
      <c r="C1624" s="94" t="s">
        <v>1394</v>
      </c>
      <c r="D1624" s="221"/>
      <c r="E1624" s="7"/>
      <c r="F1624" s="280">
        <v>0</v>
      </c>
      <c r="G1624" s="21">
        <f t="shared" si="96"/>
        <v>0</v>
      </c>
      <c r="H1624" s="22">
        <f t="shared" si="97"/>
        <v>0</v>
      </c>
    </row>
    <row r="1625" spans="1:8" ht="16.5" thickBot="1">
      <c r="A1625" s="27"/>
      <c r="B1625" s="221">
        <v>1</v>
      </c>
      <c r="C1625" s="101" t="s">
        <v>959</v>
      </c>
      <c r="D1625" s="221" t="s">
        <v>960</v>
      </c>
      <c r="E1625" s="221" t="s">
        <v>1395</v>
      </c>
      <c r="F1625" s="281">
        <v>0</v>
      </c>
      <c r="G1625" s="51">
        <f t="shared" si="96"/>
        <v>0</v>
      </c>
      <c r="H1625" s="52">
        <f t="shared" si="97"/>
        <v>0</v>
      </c>
    </row>
    <row r="1626" spans="1:8" ht="15.75">
      <c r="A1626" s="27"/>
      <c r="B1626" s="221"/>
      <c r="C1626" s="101"/>
      <c r="D1626" s="221"/>
      <c r="E1626" s="7"/>
      <c r="F1626" s="227"/>
      <c r="G1626" s="46"/>
      <c r="H1626" s="47"/>
    </row>
    <row r="1627" spans="1:8" ht="18.75" thickBot="1">
      <c r="A1627" s="27"/>
      <c r="B1627" s="221"/>
      <c r="C1627" s="66" t="s">
        <v>78</v>
      </c>
      <c r="D1627" s="221"/>
      <c r="E1627" s="7"/>
      <c r="F1627" s="231">
        <f>SUM(F1584:F1626)</f>
        <v>117623.73</v>
      </c>
      <c r="G1627" s="64">
        <f>SUM(G1584:G1626)</f>
        <v>11762.373000000001</v>
      </c>
      <c r="H1627" s="65">
        <f>SUM(H1584:H1626)</f>
        <v>980.1977499999998</v>
      </c>
    </row>
    <row r="1628" spans="1:8" ht="16.5" thickTop="1">
      <c r="A1628" s="228"/>
      <c r="B1628" s="137"/>
      <c r="C1628" s="181"/>
      <c r="D1628" s="137"/>
      <c r="E1628" s="138"/>
      <c r="F1628" s="230"/>
      <c r="G1628" s="121"/>
      <c r="H1628" s="271"/>
    </row>
    <row r="1629" spans="1:8" ht="15.75" thickBot="1">
      <c r="A1629" s="82"/>
      <c r="B1629" s="10"/>
      <c r="C1629" s="10"/>
      <c r="D1629" s="10"/>
      <c r="E1629" s="10"/>
      <c r="F1629" s="51"/>
      <c r="G1629" s="51"/>
      <c r="H1629" s="52"/>
    </row>
    <row r="1630" spans="6:8" ht="15">
      <c r="F1630" s="256"/>
      <c r="G1630" s="256"/>
      <c r="H1630" s="256"/>
    </row>
    <row r="1631" spans="6:8" ht="15">
      <c r="F1631" s="256"/>
      <c r="G1631" s="256"/>
      <c r="H1631" s="256"/>
    </row>
    <row r="1632" spans="6:8" ht="15">
      <c r="F1632" s="256"/>
      <c r="G1632" s="256"/>
      <c r="H1632" s="256"/>
    </row>
    <row r="1633" spans="6:8" ht="15">
      <c r="F1633" s="256"/>
      <c r="G1633" s="256"/>
      <c r="H1633" s="256"/>
    </row>
    <row r="1634" spans="1:8" ht="15.75">
      <c r="A1634" s="58"/>
      <c r="B1634" s="17" t="s">
        <v>1438</v>
      </c>
      <c r="C1634" s="17"/>
      <c r="D1634" s="59"/>
      <c r="E1634" s="61"/>
      <c r="F1634" s="62"/>
      <c r="G1634" s="56"/>
      <c r="H1634" s="56"/>
    </row>
    <row r="1635" spans="1:8" ht="16.5" thickBot="1">
      <c r="A1635" s="58"/>
      <c r="B1635" s="59"/>
      <c r="C1635" s="60"/>
      <c r="D1635" s="59"/>
      <c r="E1635" s="61"/>
      <c r="F1635" s="62"/>
      <c r="G1635" s="56"/>
      <c r="H1635" s="56"/>
    </row>
    <row r="1636" spans="1:8" ht="15.75" thickBot="1">
      <c r="A1636" s="12" t="s">
        <v>4</v>
      </c>
      <c r="B1636" s="13" t="s">
        <v>5</v>
      </c>
      <c r="C1636" s="13" t="s">
        <v>6</v>
      </c>
      <c r="D1636" s="13" t="s">
        <v>7</v>
      </c>
      <c r="E1636" s="13" t="s">
        <v>8</v>
      </c>
      <c r="F1636" s="260" t="s">
        <v>9</v>
      </c>
      <c r="G1636" s="260" t="s">
        <v>10</v>
      </c>
      <c r="H1636" s="261" t="s">
        <v>11</v>
      </c>
    </row>
    <row r="1637" spans="1:8" ht="15.75">
      <c r="A1637" s="92">
        <v>40176</v>
      </c>
      <c r="B1637" s="221">
        <v>1</v>
      </c>
      <c r="C1637" s="6" t="s">
        <v>1396</v>
      </c>
      <c r="D1637" s="221"/>
      <c r="E1637" s="221"/>
      <c r="F1637" s="44">
        <v>6322</v>
      </c>
      <c r="G1637" s="46">
        <f>F1637/10</f>
        <v>632.2</v>
      </c>
      <c r="H1637" s="47">
        <f>G1637/12</f>
        <v>52.68333333333334</v>
      </c>
    </row>
    <row r="1638" spans="1:8" ht="15">
      <c r="A1638" s="92" t="s">
        <v>1397</v>
      </c>
      <c r="B1638" s="221">
        <v>4</v>
      </c>
      <c r="C1638" s="71" t="s">
        <v>1398</v>
      </c>
      <c r="D1638" s="221"/>
      <c r="E1638" s="7"/>
      <c r="F1638" s="44">
        <v>6264</v>
      </c>
      <c r="G1638" s="46">
        <f aca="true" t="shared" si="98" ref="G1638:G1667">F1638/10</f>
        <v>626.4</v>
      </c>
      <c r="H1638" s="47">
        <f aca="true" t="shared" si="99" ref="H1638:H1667">G1638/12</f>
        <v>52.199999999999996</v>
      </c>
    </row>
    <row r="1639" spans="1:8" ht="15.75">
      <c r="A1639" s="92" t="s">
        <v>1397</v>
      </c>
      <c r="B1639" s="221">
        <v>4</v>
      </c>
      <c r="C1639" s="6" t="s">
        <v>1399</v>
      </c>
      <c r="D1639" s="221"/>
      <c r="E1639" s="7"/>
      <c r="F1639" s="44">
        <v>35960</v>
      </c>
      <c r="G1639" s="46">
        <f t="shared" si="98"/>
        <v>3596</v>
      </c>
      <c r="H1639" s="47">
        <f t="shared" si="99"/>
        <v>299.6666666666667</v>
      </c>
    </row>
    <row r="1640" spans="1:8" ht="15.75">
      <c r="A1640" s="92" t="s">
        <v>1397</v>
      </c>
      <c r="B1640" s="221">
        <v>3</v>
      </c>
      <c r="C1640" s="101" t="s">
        <v>1400</v>
      </c>
      <c r="D1640" s="221"/>
      <c r="E1640" s="7"/>
      <c r="F1640" s="44">
        <v>9726.6</v>
      </c>
      <c r="G1640" s="46">
        <f t="shared" si="98"/>
        <v>972.6600000000001</v>
      </c>
      <c r="H1640" s="47">
        <f t="shared" si="99"/>
        <v>81.055</v>
      </c>
    </row>
    <row r="1641" spans="1:8" ht="15.75">
      <c r="A1641" s="92" t="s">
        <v>1397</v>
      </c>
      <c r="B1641" s="221">
        <v>1</v>
      </c>
      <c r="C1641" s="101" t="s">
        <v>1401</v>
      </c>
      <c r="D1641" s="221"/>
      <c r="E1641" s="7"/>
      <c r="F1641" s="44">
        <v>6902.1</v>
      </c>
      <c r="G1641" s="46">
        <f t="shared" si="98"/>
        <v>690.21</v>
      </c>
      <c r="H1641" s="47">
        <f t="shared" si="99"/>
        <v>57.517500000000005</v>
      </c>
    </row>
    <row r="1642" spans="1:8" ht="15.75">
      <c r="A1642" s="92" t="s">
        <v>1397</v>
      </c>
      <c r="B1642" s="221">
        <v>1</v>
      </c>
      <c r="C1642" s="101" t="s">
        <v>1402</v>
      </c>
      <c r="D1642" s="221" t="s">
        <v>67</v>
      </c>
      <c r="E1642" s="221">
        <v>760</v>
      </c>
      <c r="F1642" s="44">
        <v>52142</v>
      </c>
      <c r="G1642" s="46">
        <f t="shared" si="98"/>
        <v>5214.2</v>
      </c>
      <c r="H1642" s="47">
        <f t="shared" si="99"/>
        <v>434.51666666666665</v>
      </c>
    </row>
    <row r="1643" spans="1:8" ht="15.75">
      <c r="A1643" s="92" t="s">
        <v>1397</v>
      </c>
      <c r="B1643" s="221">
        <v>1</v>
      </c>
      <c r="C1643" s="101" t="s">
        <v>922</v>
      </c>
      <c r="D1643" s="221" t="s">
        <v>1403</v>
      </c>
      <c r="E1643" s="221" t="s">
        <v>1404</v>
      </c>
      <c r="F1643" s="44">
        <v>45820</v>
      </c>
      <c r="G1643" s="46">
        <f t="shared" si="98"/>
        <v>4582</v>
      </c>
      <c r="H1643" s="47">
        <f t="shared" si="99"/>
        <v>381.8333333333333</v>
      </c>
    </row>
    <row r="1644" spans="1:8" ht="15.75">
      <c r="A1644" s="92" t="s">
        <v>1397</v>
      </c>
      <c r="B1644" s="221">
        <v>1</v>
      </c>
      <c r="C1644" s="101" t="s">
        <v>194</v>
      </c>
      <c r="D1644" s="221" t="s">
        <v>280</v>
      </c>
      <c r="E1644" s="221" t="s">
        <v>1073</v>
      </c>
      <c r="F1644" s="44">
        <v>4582</v>
      </c>
      <c r="G1644" s="46">
        <f t="shared" si="98"/>
        <v>458.2</v>
      </c>
      <c r="H1644" s="47">
        <f t="shared" si="99"/>
        <v>38.18333333333333</v>
      </c>
    </row>
    <row r="1645" spans="1:8" ht="15.75">
      <c r="A1645" s="92" t="s">
        <v>1397</v>
      </c>
      <c r="B1645" s="221">
        <v>1</v>
      </c>
      <c r="C1645" s="101" t="s">
        <v>177</v>
      </c>
      <c r="D1645" s="221" t="s">
        <v>26</v>
      </c>
      <c r="E1645" s="221" t="s">
        <v>754</v>
      </c>
      <c r="F1645" s="44">
        <v>34220</v>
      </c>
      <c r="G1645" s="46">
        <f t="shared" si="98"/>
        <v>3422</v>
      </c>
      <c r="H1645" s="47">
        <f t="shared" si="99"/>
        <v>285.1666666666667</v>
      </c>
    </row>
    <row r="1646" spans="1:8" ht="15.75">
      <c r="A1646" s="92" t="s">
        <v>1397</v>
      </c>
      <c r="B1646" s="221">
        <v>1</v>
      </c>
      <c r="C1646" s="101" t="s">
        <v>42</v>
      </c>
      <c r="D1646" s="221" t="s">
        <v>163</v>
      </c>
      <c r="E1646" s="221" t="s">
        <v>1405</v>
      </c>
      <c r="F1646" s="44">
        <v>3190</v>
      </c>
      <c r="G1646" s="46">
        <f t="shared" si="98"/>
        <v>319</v>
      </c>
      <c r="H1646" s="47">
        <f t="shared" si="99"/>
        <v>26.583333333333332</v>
      </c>
    </row>
    <row r="1647" spans="1:8" ht="15.75">
      <c r="A1647" s="92">
        <v>40176</v>
      </c>
      <c r="B1647" s="221">
        <v>3</v>
      </c>
      <c r="C1647" s="101" t="s">
        <v>1406</v>
      </c>
      <c r="D1647" s="221" t="s">
        <v>409</v>
      </c>
      <c r="E1647" s="7"/>
      <c r="F1647" s="44">
        <v>13746</v>
      </c>
      <c r="G1647" s="46">
        <f t="shared" si="98"/>
        <v>1374.6</v>
      </c>
      <c r="H1647" s="47">
        <f t="shared" si="99"/>
        <v>114.55</v>
      </c>
    </row>
    <row r="1648" spans="1:8" ht="15.75">
      <c r="A1648" s="92">
        <v>40176</v>
      </c>
      <c r="B1648" s="221">
        <v>1</v>
      </c>
      <c r="C1648" s="101" t="s">
        <v>1407</v>
      </c>
      <c r="D1648" s="221" t="s">
        <v>1408</v>
      </c>
      <c r="E1648" s="7"/>
      <c r="F1648" s="44">
        <v>20300</v>
      </c>
      <c r="G1648" s="46">
        <f t="shared" si="98"/>
        <v>2030</v>
      </c>
      <c r="H1648" s="47">
        <f t="shared" si="99"/>
        <v>169.16666666666666</v>
      </c>
    </row>
    <row r="1649" spans="1:8" ht="15.75">
      <c r="A1649" s="92">
        <v>40247</v>
      </c>
      <c r="B1649" s="221">
        <v>1</v>
      </c>
      <c r="C1649" s="101" t="s">
        <v>1409</v>
      </c>
      <c r="D1649" s="221" t="s">
        <v>1410</v>
      </c>
      <c r="E1649" s="7"/>
      <c r="F1649" s="44">
        <v>4495</v>
      </c>
      <c r="G1649" s="46">
        <f t="shared" si="98"/>
        <v>449.5</v>
      </c>
      <c r="H1649" s="47">
        <f t="shared" si="99"/>
        <v>37.458333333333336</v>
      </c>
    </row>
    <row r="1650" spans="1:8" ht="15.75">
      <c r="A1650" s="92" t="s">
        <v>1397</v>
      </c>
      <c r="B1650" s="221">
        <v>40</v>
      </c>
      <c r="C1650" s="101" t="s">
        <v>1411</v>
      </c>
      <c r="D1650" s="221" t="s">
        <v>1412</v>
      </c>
      <c r="E1650" s="7"/>
      <c r="F1650" s="44">
        <v>19800</v>
      </c>
      <c r="G1650" s="46">
        <f t="shared" si="98"/>
        <v>1980</v>
      </c>
      <c r="H1650" s="47">
        <f t="shared" si="99"/>
        <v>165</v>
      </c>
    </row>
    <row r="1651" spans="1:8" ht="15.75">
      <c r="A1651" s="92">
        <v>9</v>
      </c>
      <c r="B1651" s="221">
        <v>2</v>
      </c>
      <c r="C1651" s="101" t="s">
        <v>1413</v>
      </c>
      <c r="D1651" s="221" t="s">
        <v>1414</v>
      </c>
      <c r="E1651" s="7"/>
      <c r="F1651" s="44">
        <v>4150</v>
      </c>
      <c r="G1651" s="46">
        <f t="shared" si="98"/>
        <v>415</v>
      </c>
      <c r="H1651" s="47">
        <f t="shared" si="99"/>
        <v>34.583333333333336</v>
      </c>
    </row>
    <row r="1652" spans="1:8" ht="15.75">
      <c r="A1652" s="92" t="s">
        <v>1397</v>
      </c>
      <c r="B1652" s="221">
        <v>12</v>
      </c>
      <c r="C1652" s="101" t="s">
        <v>1415</v>
      </c>
      <c r="D1652" s="221" t="s">
        <v>1416</v>
      </c>
      <c r="E1652" s="7"/>
      <c r="F1652" s="44">
        <v>25140</v>
      </c>
      <c r="G1652" s="46">
        <f t="shared" si="98"/>
        <v>2514</v>
      </c>
      <c r="H1652" s="47">
        <f t="shared" si="99"/>
        <v>209.5</v>
      </c>
    </row>
    <row r="1653" spans="1:8" ht="15.75">
      <c r="A1653" s="92" t="s">
        <v>1397</v>
      </c>
      <c r="B1653" s="221">
        <v>4</v>
      </c>
      <c r="C1653" s="101" t="s">
        <v>1417</v>
      </c>
      <c r="D1653" s="221" t="s">
        <v>1416</v>
      </c>
      <c r="E1653" s="7"/>
      <c r="F1653" s="44">
        <v>8380</v>
      </c>
      <c r="G1653" s="46">
        <f t="shared" si="98"/>
        <v>838</v>
      </c>
      <c r="H1653" s="47">
        <f t="shared" si="99"/>
        <v>69.83333333333333</v>
      </c>
    </row>
    <row r="1654" spans="1:8" ht="15.75">
      <c r="A1654" s="92" t="s">
        <v>1397</v>
      </c>
      <c r="B1654" s="221">
        <v>3</v>
      </c>
      <c r="C1654" s="101" t="s">
        <v>1418</v>
      </c>
      <c r="D1654" s="221" t="s">
        <v>1419</v>
      </c>
      <c r="E1654" s="221" t="s">
        <v>1420</v>
      </c>
      <c r="F1654" s="44">
        <v>10350</v>
      </c>
      <c r="G1654" s="46">
        <f t="shared" si="98"/>
        <v>1035</v>
      </c>
      <c r="H1654" s="47">
        <f t="shared" si="99"/>
        <v>86.25</v>
      </c>
    </row>
    <row r="1655" spans="1:8" ht="15.75">
      <c r="A1655" s="92" t="s">
        <v>1397</v>
      </c>
      <c r="B1655" s="221">
        <v>1</v>
      </c>
      <c r="C1655" s="101" t="s">
        <v>1421</v>
      </c>
      <c r="D1655" s="221" t="s">
        <v>1422</v>
      </c>
      <c r="E1655" s="7"/>
      <c r="F1655" s="44">
        <v>1295</v>
      </c>
      <c r="G1655" s="46">
        <f t="shared" si="98"/>
        <v>129.5</v>
      </c>
      <c r="H1655" s="47">
        <f t="shared" si="99"/>
        <v>10.791666666666666</v>
      </c>
    </row>
    <row r="1656" spans="1:8" ht="15.75">
      <c r="A1656" s="92">
        <v>40309</v>
      </c>
      <c r="B1656" s="221">
        <v>1</v>
      </c>
      <c r="C1656" s="101" t="s">
        <v>1423</v>
      </c>
      <c r="D1656" s="221" t="s">
        <v>1424</v>
      </c>
      <c r="E1656" s="7"/>
      <c r="F1656" s="44">
        <v>1850</v>
      </c>
      <c r="G1656" s="21">
        <f t="shared" si="98"/>
        <v>185</v>
      </c>
      <c r="H1656" s="22">
        <f t="shared" si="99"/>
        <v>15.416666666666666</v>
      </c>
    </row>
    <row r="1657" spans="1:8" ht="15.75">
      <c r="A1657" s="92"/>
      <c r="B1657" s="221">
        <v>1</v>
      </c>
      <c r="C1657" s="101" t="s">
        <v>1425</v>
      </c>
      <c r="D1657" s="221" t="s">
        <v>13</v>
      </c>
      <c r="E1657" s="221" t="s">
        <v>1426</v>
      </c>
      <c r="F1657" s="44">
        <v>0</v>
      </c>
      <c r="G1657" s="21">
        <f t="shared" si="98"/>
        <v>0</v>
      </c>
      <c r="H1657" s="22">
        <f t="shared" si="99"/>
        <v>0</v>
      </c>
    </row>
    <row r="1658" spans="1:8" ht="15.75">
      <c r="A1658" s="92"/>
      <c r="B1658" s="221">
        <v>2</v>
      </c>
      <c r="C1658" s="101" t="s">
        <v>1427</v>
      </c>
      <c r="D1658" s="221"/>
      <c r="E1658" s="7"/>
      <c r="F1658" s="44">
        <v>0</v>
      </c>
      <c r="G1658" s="21">
        <f t="shared" si="98"/>
        <v>0</v>
      </c>
      <c r="H1658" s="22">
        <f t="shared" si="99"/>
        <v>0</v>
      </c>
    </row>
    <row r="1659" spans="1:8" ht="15.75">
      <c r="A1659" s="92"/>
      <c r="B1659" s="221">
        <v>1</v>
      </c>
      <c r="C1659" s="101" t="s">
        <v>1428</v>
      </c>
      <c r="D1659" s="221"/>
      <c r="E1659" s="7"/>
      <c r="F1659" s="44">
        <v>0</v>
      </c>
      <c r="G1659" s="21">
        <f t="shared" si="98"/>
        <v>0</v>
      </c>
      <c r="H1659" s="22">
        <f t="shared" si="99"/>
        <v>0</v>
      </c>
    </row>
    <row r="1660" spans="1:8" ht="15.75">
      <c r="A1660" s="92"/>
      <c r="B1660" s="221">
        <v>1</v>
      </c>
      <c r="C1660" s="101" t="s">
        <v>1429</v>
      </c>
      <c r="D1660" s="221"/>
      <c r="E1660" s="7"/>
      <c r="F1660" s="44">
        <v>0</v>
      </c>
      <c r="G1660" s="21">
        <f t="shared" si="98"/>
        <v>0</v>
      </c>
      <c r="H1660" s="22">
        <f t="shared" si="99"/>
        <v>0</v>
      </c>
    </row>
    <row r="1661" spans="1:8" ht="15.75">
      <c r="A1661" s="92"/>
      <c r="B1661" s="221">
        <v>1</v>
      </c>
      <c r="C1661" s="101" t="s">
        <v>1430</v>
      </c>
      <c r="D1661" s="221"/>
      <c r="E1661" s="7"/>
      <c r="F1661" s="44">
        <v>0</v>
      </c>
      <c r="G1661" s="21">
        <f t="shared" si="98"/>
        <v>0</v>
      </c>
      <c r="H1661" s="22">
        <f t="shared" si="99"/>
        <v>0</v>
      </c>
    </row>
    <row r="1662" spans="1:8" ht="15">
      <c r="A1662" s="92"/>
      <c r="B1662" s="221">
        <v>1</v>
      </c>
      <c r="C1662" s="229" t="s">
        <v>1431</v>
      </c>
      <c r="D1662" s="221"/>
      <c r="E1662" s="7"/>
      <c r="F1662" s="44">
        <v>0</v>
      </c>
      <c r="G1662" s="21">
        <f t="shared" si="98"/>
        <v>0</v>
      </c>
      <c r="H1662" s="22">
        <f t="shared" si="99"/>
        <v>0</v>
      </c>
    </row>
    <row r="1663" spans="1:8" ht="15.75">
      <c r="A1663" s="25"/>
      <c r="B1663" s="221">
        <v>1</v>
      </c>
      <c r="C1663" s="101" t="s">
        <v>1432</v>
      </c>
      <c r="D1663" s="221"/>
      <c r="E1663" s="7"/>
      <c r="F1663" s="44">
        <v>0</v>
      </c>
      <c r="G1663" s="21">
        <f t="shared" si="98"/>
        <v>0</v>
      </c>
      <c r="H1663" s="22">
        <f t="shared" si="99"/>
        <v>0</v>
      </c>
    </row>
    <row r="1664" spans="1:8" ht="15.75">
      <c r="A1664" s="25"/>
      <c r="B1664" s="221">
        <v>3</v>
      </c>
      <c r="C1664" s="101" t="s">
        <v>1433</v>
      </c>
      <c r="D1664" s="221"/>
      <c r="E1664" s="7"/>
      <c r="F1664" s="44">
        <v>0</v>
      </c>
      <c r="G1664" s="21">
        <f t="shared" si="98"/>
        <v>0</v>
      </c>
      <c r="H1664" s="22">
        <f t="shared" si="99"/>
        <v>0</v>
      </c>
    </row>
    <row r="1665" spans="1:8" ht="15.75">
      <c r="A1665" s="25"/>
      <c r="B1665" s="221">
        <v>4</v>
      </c>
      <c r="C1665" s="101" t="s">
        <v>1434</v>
      </c>
      <c r="D1665" s="221"/>
      <c r="E1665" s="7"/>
      <c r="F1665" s="44">
        <v>0</v>
      </c>
      <c r="G1665" s="21">
        <f t="shared" si="98"/>
        <v>0</v>
      </c>
      <c r="H1665" s="22">
        <f t="shared" si="99"/>
        <v>0</v>
      </c>
    </row>
    <row r="1666" spans="1:8" ht="15">
      <c r="A1666" s="25"/>
      <c r="B1666" s="221">
        <v>2</v>
      </c>
      <c r="C1666" s="94" t="s">
        <v>1435</v>
      </c>
      <c r="D1666" s="221" t="s">
        <v>1436</v>
      </c>
      <c r="E1666" s="221" t="s">
        <v>1437</v>
      </c>
      <c r="F1666" s="44">
        <v>0</v>
      </c>
      <c r="G1666" s="21">
        <f t="shared" si="98"/>
        <v>0</v>
      </c>
      <c r="H1666" s="22">
        <f t="shared" si="99"/>
        <v>0</v>
      </c>
    </row>
    <row r="1667" spans="1:8" ht="15.75" thickBot="1">
      <c r="A1667" s="25"/>
      <c r="B1667" s="221">
        <v>1</v>
      </c>
      <c r="C1667" s="94" t="s">
        <v>418</v>
      </c>
      <c r="D1667" s="221" t="s">
        <v>67</v>
      </c>
      <c r="E1667" s="7"/>
      <c r="F1667" s="95">
        <v>0</v>
      </c>
      <c r="G1667" s="51">
        <f t="shared" si="98"/>
        <v>0</v>
      </c>
      <c r="H1667" s="52">
        <f t="shared" si="99"/>
        <v>0</v>
      </c>
    </row>
    <row r="1668" spans="1:8" ht="15">
      <c r="A1668" s="25"/>
      <c r="B1668" s="221"/>
      <c r="C1668" s="94"/>
      <c r="D1668" s="221"/>
      <c r="E1668" s="7"/>
      <c r="F1668" s="45"/>
      <c r="G1668" s="46"/>
      <c r="H1668" s="47"/>
    </row>
    <row r="1669" spans="1:8" ht="18.75" thickBot="1">
      <c r="A1669" s="27"/>
      <c r="B1669" s="221"/>
      <c r="C1669" s="66" t="s">
        <v>78</v>
      </c>
      <c r="D1669" s="221"/>
      <c r="E1669" s="7"/>
      <c r="F1669" s="231">
        <f>SUM(F1637:F1668)</f>
        <v>314634.7</v>
      </c>
      <c r="G1669" s="64">
        <f>SUM(G1637:G1668)</f>
        <v>31463.469999999998</v>
      </c>
      <c r="H1669" s="65">
        <f>SUM(H1637:H1668)</f>
        <v>2621.9558333333334</v>
      </c>
    </row>
    <row r="1670" spans="1:8" ht="16.5" thickTop="1">
      <c r="A1670" s="228"/>
      <c r="B1670" s="137"/>
      <c r="C1670" s="181"/>
      <c r="D1670" s="137"/>
      <c r="E1670" s="138"/>
      <c r="F1670" s="230"/>
      <c r="G1670" s="121"/>
      <c r="H1670" s="271"/>
    </row>
    <row r="1671" spans="1:8" ht="15.75" thickBot="1">
      <c r="A1671" s="82"/>
      <c r="B1671" s="10"/>
      <c r="C1671" s="10"/>
      <c r="D1671" s="10"/>
      <c r="E1671" s="10"/>
      <c r="F1671" s="51"/>
      <c r="G1671" s="51"/>
      <c r="H1671" s="52"/>
    </row>
    <row r="1672" spans="6:8" ht="15">
      <c r="F1672" s="256"/>
      <c r="G1672" s="256"/>
      <c r="H1672" s="256"/>
    </row>
    <row r="1673" spans="6:8" ht="15">
      <c r="F1673" s="256"/>
      <c r="G1673" s="256"/>
      <c r="H1673" s="256"/>
    </row>
    <row r="1674" spans="6:8" ht="15">
      <c r="F1674" s="256"/>
      <c r="G1674" s="256"/>
      <c r="H1674" s="256"/>
    </row>
    <row r="1675" spans="1:8" ht="15.75">
      <c r="A1675" s="58"/>
      <c r="B1675" s="17" t="s">
        <v>1480</v>
      </c>
      <c r="C1675" s="17"/>
      <c r="D1675" s="59"/>
      <c r="E1675" s="61"/>
      <c r="F1675" s="62"/>
      <c r="G1675" s="56"/>
      <c r="H1675" s="56"/>
    </row>
    <row r="1676" spans="1:8" ht="16.5" thickBot="1">
      <c r="A1676" s="58"/>
      <c r="B1676" s="59"/>
      <c r="C1676" s="60"/>
      <c r="D1676" s="59"/>
      <c r="E1676" s="61"/>
      <c r="F1676" s="62"/>
      <c r="G1676" s="56"/>
      <c r="H1676" s="56"/>
    </row>
    <row r="1677" spans="1:8" ht="15.75" thickBot="1">
      <c r="A1677" s="12" t="s">
        <v>4</v>
      </c>
      <c r="B1677" s="13" t="s">
        <v>5</v>
      </c>
      <c r="C1677" s="13" t="s">
        <v>6</v>
      </c>
      <c r="D1677" s="13" t="s">
        <v>7</v>
      </c>
      <c r="E1677" s="13" t="s">
        <v>8</v>
      </c>
      <c r="F1677" s="260" t="s">
        <v>9</v>
      </c>
      <c r="G1677" s="260" t="s">
        <v>10</v>
      </c>
      <c r="H1677" s="261" t="s">
        <v>11</v>
      </c>
    </row>
    <row r="1678" spans="1:8" ht="15.75">
      <c r="A1678" s="92">
        <v>39832</v>
      </c>
      <c r="B1678" s="221">
        <v>1</v>
      </c>
      <c r="C1678" s="6" t="s">
        <v>1439</v>
      </c>
      <c r="D1678" s="221"/>
      <c r="E1678" s="221"/>
      <c r="F1678" s="44">
        <v>4872</v>
      </c>
      <c r="G1678" s="46">
        <f>F1678/10</f>
        <v>487.2</v>
      </c>
      <c r="H1678" s="47">
        <f>G1678/12</f>
        <v>40.6</v>
      </c>
    </row>
    <row r="1679" spans="1:8" ht="15.75">
      <c r="A1679" s="92" t="s">
        <v>1397</v>
      </c>
      <c r="B1679" s="221">
        <v>4</v>
      </c>
      <c r="C1679" s="6" t="s">
        <v>1440</v>
      </c>
      <c r="D1679" s="221"/>
      <c r="E1679" s="7"/>
      <c r="F1679" s="44">
        <v>8584</v>
      </c>
      <c r="G1679" s="46">
        <f aca="true" t="shared" si="100" ref="G1679:G1710">F1679/10</f>
        <v>858.4</v>
      </c>
      <c r="H1679" s="47">
        <f aca="true" t="shared" si="101" ref="H1679:H1710">G1679/12</f>
        <v>71.53333333333333</v>
      </c>
    </row>
    <row r="1680" spans="1:8" ht="15.75">
      <c r="A1680" s="92" t="s">
        <v>1397</v>
      </c>
      <c r="B1680" s="221">
        <v>1</v>
      </c>
      <c r="C1680" s="6" t="s">
        <v>622</v>
      </c>
      <c r="D1680" s="221" t="s">
        <v>67</v>
      </c>
      <c r="E1680" s="7" t="s">
        <v>1441</v>
      </c>
      <c r="F1680" s="44">
        <v>8584</v>
      </c>
      <c r="G1680" s="46">
        <f t="shared" si="100"/>
        <v>858.4</v>
      </c>
      <c r="H1680" s="47">
        <f t="shared" si="101"/>
        <v>71.53333333333333</v>
      </c>
    </row>
    <row r="1681" spans="1:8" ht="15.75">
      <c r="A1681" s="92" t="s">
        <v>1397</v>
      </c>
      <c r="B1681" s="221">
        <v>1</v>
      </c>
      <c r="C1681" s="101" t="s">
        <v>1339</v>
      </c>
      <c r="D1681" s="221" t="s">
        <v>1442</v>
      </c>
      <c r="E1681" s="7" t="s">
        <v>1443</v>
      </c>
      <c r="F1681" s="44">
        <v>40600</v>
      </c>
      <c r="G1681" s="46">
        <f t="shared" si="100"/>
        <v>4060</v>
      </c>
      <c r="H1681" s="47">
        <f t="shared" si="101"/>
        <v>338.3333333333333</v>
      </c>
    </row>
    <row r="1682" spans="1:8" ht="15.75">
      <c r="A1682" s="92" t="s">
        <v>1397</v>
      </c>
      <c r="B1682" s="221">
        <v>1</v>
      </c>
      <c r="C1682" s="101" t="s">
        <v>1444</v>
      </c>
      <c r="D1682" s="221" t="s">
        <v>1445</v>
      </c>
      <c r="E1682" s="7" t="s">
        <v>1446</v>
      </c>
      <c r="F1682" s="44">
        <v>3422</v>
      </c>
      <c r="G1682" s="46">
        <f t="shared" si="100"/>
        <v>342.2</v>
      </c>
      <c r="H1682" s="47">
        <f t="shared" si="101"/>
        <v>28.516666666666666</v>
      </c>
    </row>
    <row r="1683" spans="1:8" ht="15.75">
      <c r="A1683" s="92">
        <v>39832</v>
      </c>
      <c r="B1683" s="221">
        <v>3</v>
      </c>
      <c r="C1683" s="101" t="s">
        <v>1447</v>
      </c>
      <c r="D1683" s="221"/>
      <c r="E1683" s="7"/>
      <c r="F1683" s="44">
        <v>31088</v>
      </c>
      <c r="G1683" s="46">
        <f t="shared" si="100"/>
        <v>3108.8</v>
      </c>
      <c r="H1683" s="47">
        <f t="shared" si="101"/>
        <v>259.06666666666666</v>
      </c>
    </row>
    <row r="1684" spans="1:8" ht="15.75">
      <c r="A1684" s="92" t="s">
        <v>1397</v>
      </c>
      <c r="B1684" s="221">
        <v>3</v>
      </c>
      <c r="C1684" s="101" t="s">
        <v>1448</v>
      </c>
      <c r="D1684" s="221"/>
      <c r="E1684" s="7"/>
      <c r="F1684" s="44">
        <v>11310</v>
      </c>
      <c r="G1684" s="46">
        <f t="shared" si="100"/>
        <v>1131</v>
      </c>
      <c r="H1684" s="47">
        <f t="shared" si="101"/>
        <v>94.25</v>
      </c>
    </row>
    <row r="1685" spans="1:8" ht="15.75">
      <c r="A1685" s="92" t="s">
        <v>1397</v>
      </c>
      <c r="B1685" s="221">
        <v>1</v>
      </c>
      <c r="C1685" s="101" t="s">
        <v>1449</v>
      </c>
      <c r="D1685" s="221"/>
      <c r="E1685" s="7"/>
      <c r="F1685" s="44">
        <v>7574.8</v>
      </c>
      <c r="G1685" s="46">
        <f t="shared" si="100"/>
        <v>757.48</v>
      </c>
      <c r="H1685" s="47">
        <f t="shared" si="101"/>
        <v>63.123333333333335</v>
      </c>
    </row>
    <row r="1686" spans="1:8" ht="15.75">
      <c r="A1686" s="92" t="s">
        <v>1397</v>
      </c>
      <c r="B1686" s="221">
        <v>1</v>
      </c>
      <c r="C1686" s="101" t="s">
        <v>1425</v>
      </c>
      <c r="D1686" s="221" t="s">
        <v>280</v>
      </c>
      <c r="E1686" s="7" t="s">
        <v>1426</v>
      </c>
      <c r="F1686" s="44">
        <v>3932.4</v>
      </c>
      <c r="G1686" s="46">
        <f t="shared" si="100"/>
        <v>393.24</v>
      </c>
      <c r="H1686" s="47">
        <f t="shared" si="101"/>
        <v>32.77</v>
      </c>
    </row>
    <row r="1687" spans="1:8" ht="15.75">
      <c r="A1687" s="92" t="s">
        <v>1397</v>
      </c>
      <c r="B1687" s="221">
        <v>1</v>
      </c>
      <c r="C1687" s="101" t="s">
        <v>177</v>
      </c>
      <c r="D1687" s="221" t="s">
        <v>26</v>
      </c>
      <c r="E1687" s="7" t="s">
        <v>1450</v>
      </c>
      <c r="F1687" s="44">
        <v>30432.6</v>
      </c>
      <c r="G1687" s="46">
        <f t="shared" si="100"/>
        <v>3043.2599999999998</v>
      </c>
      <c r="H1687" s="47">
        <f t="shared" si="101"/>
        <v>253.605</v>
      </c>
    </row>
    <row r="1688" spans="1:8" ht="15.75">
      <c r="A1688" s="92" t="s">
        <v>1397</v>
      </c>
      <c r="B1688" s="221">
        <v>1</v>
      </c>
      <c r="C1688" s="101" t="s">
        <v>42</v>
      </c>
      <c r="D1688" s="221" t="s">
        <v>336</v>
      </c>
      <c r="E1688" s="7" t="s">
        <v>1451</v>
      </c>
      <c r="F1688" s="44">
        <v>2244.6</v>
      </c>
      <c r="G1688" s="46">
        <f t="shared" si="100"/>
        <v>224.45999999999998</v>
      </c>
      <c r="H1688" s="47">
        <f t="shared" si="101"/>
        <v>18.705</v>
      </c>
    </row>
    <row r="1689" spans="1:8" ht="15.75">
      <c r="A1689" s="92">
        <v>39961</v>
      </c>
      <c r="B1689" s="221">
        <v>1</v>
      </c>
      <c r="C1689" s="101" t="s">
        <v>1452</v>
      </c>
      <c r="D1689" s="221" t="s">
        <v>1453</v>
      </c>
      <c r="E1689" s="7"/>
      <c r="F1689" s="44">
        <v>4550</v>
      </c>
      <c r="G1689" s="46">
        <f t="shared" si="100"/>
        <v>455</v>
      </c>
      <c r="H1689" s="47">
        <f t="shared" si="101"/>
        <v>37.916666666666664</v>
      </c>
    </row>
    <row r="1690" spans="1:8" ht="15.75">
      <c r="A1690" s="92">
        <v>39961</v>
      </c>
      <c r="B1690" s="221">
        <v>24</v>
      </c>
      <c r="C1690" s="101" t="s">
        <v>1454</v>
      </c>
      <c r="D1690" s="221" t="s">
        <v>1455</v>
      </c>
      <c r="E1690" s="7"/>
      <c r="F1690" s="44">
        <v>9239.82</v>
      </c>
      <c r="G1690" s="46">
        <f t="shared" si="100"/>
        <v>923.982</v>
      </c>
      <c r="H1690" s="47">
        <f t="shared" si="101"/>
        <v>76.99849999999999</v>
      </c>
    </row>
    <row r="1691" spans="1:8" ht="15.75">
      <c r="A1691" s="92">
        <v>39983</v>
      </c>
      <c r="B1691" s="221">
        <v>4</v>
      </c>
      <c r="C1691" s="101" t="s">
        <v>1456</v>
      </c>
      <c r="D1691" s="221"/>
      <c r="E1691" s="7"/>
      <c r="F1691" s="44">
        <v>18328</v>
      </c>
      <c r="G1691" s="46">
        <f t="shared" si="100"/>
        <v>1832.8</v>
      </c>
      <c r="H1691" s="47">
        <f t="shared" si="101"/>
        <v>152.73333333333332</v>
      </c>
    </row>
    <row r="1692" spans="1:8" ht="15.75">
      <c r="A1692" s="92">
        <v>39983</v>
      </c>
      <c r="B1692" s="221">
        <v>1</v>
      </c>
      <c r="C1692" s="101" t="s">
        <v>1457</v>
      </c>
      <c r="D1692" s="221"/>
      <c r="E1692" s="7"/>
      <c r="F1692" s="44">
        <v>8584</v>
      </c>
      <c r="G1692" s="46">
        <f t="shared" si="100"/>
        <v>858.4</v>
      </c>
      <c r="H1692" s="47">
        <f t="shared" si="101"/>
        <v>71.53333333333333</v>
      </c>
    </row>
    <row r="1693" spans="1:8" ht="15.75">
      <c r="A1693" s="92">
        <v>40073</v>
      </c>
      <c r="B1693" s="221">
        <v>2</v>
      </c>
      <c r="C1693" s="101" t="s">
        <v>1458</v>
      </c>
      <c r="D1693" s="221"/>
      <c r="E1693" s="7"/>
      <c r="F1693" s="44">
        <v>16124</v>
      </c>
      <c r="G1693" s="46">
        <f t="shared" si="100"/>
        <v>1612.4</v>
      </c>
      <c r="H1693" s="47">
        <f t="shared" si="101"/>
        <v>134.36666666666667</v>
      </c>
    </row>
    <row r="1694" spans="1:8" ht="15.75">
      <c r="A1694" s="92">
        <v>40073</v>
      </c>
      <c r="B1694" s="221">
        <v>2</v>
      </c>
      <c r="C1694" s="101" t="s">
        <v>1459</v>
      </c>
      <c r="D1694" s="221"/>
      <c r="E1694" s="7"/>
      <c r="F1694" s="44">
        <v>4164.4</v>
      </c>
      <c r="G1694" s="46">
        <f t="shared" si="100"/>
        <v>416.43999999999994</v>
      </c>
      <c r="H1694" s="47">
        <f t="shared" si="101"/>
        <v>34.703333333333326</v>
      </c>
    </row>
    <row r="1695" spans="1:8" ht="15.75">
      <c r="A1695" s="92">
        <v>40073</v>
      </c>
      <c r="B1695" s="221">
        <v>4</v>
      </c>
      <c r="C1695" s="101" t="s">
        <v>1460</v>
      </c>
      <c r="D1695" s="221"/>
      <c r="E1695" s="7"/>
      <c r="F1695" s="44">
        <v>6728</v>
      </c>
      <c r="G1695" s="46">
        <f t="shared" si="100"/>
        <v>672.8</v>
      </c>
      <c r="H1695" s="47">
        <f t="shared" si="101"/>
        <v>56.06666666666666</v>
      </c>
    </row>
    <row r="1696" spans="1:8" ht="15.75">
      <c r="A1696" s="92"/>
      <c r="B1696" s="221">
        <v>1</v>
      </c>
      <c r="C1696" s="101" t="s">
        <v>1461</v>
      </c>
      <c r="D1696" s="221"/>
      <c r="E1696" s="7"/>
      <c r="F1696" s="44">
        <v>3451</v>
      </c>
      <c r="G1696" s="46">
        <f t="shared" si="100"/>
        <v>345.1</v>
      </c>
      <c r="H1696" s="47">
        <f t="shared" si="101"/>
        <v>28.758333333333336</v>
      </c>
    </row>
    <row r="1697" spans="1:8" ht="15.75">
      <c r="A1697" s="92"/>
      <c r="B1697" s="221">
        <v>1</v>
      </c>
      <c r="C1697" s="101" t="s">
        <v>1462</v>
      </c>
      <c r="D1697" s="221" t="s">
        <v>117</v>
      </c>
      <c r="E1697" s="7"/>
      <c r="F1697" s="44">
        <v>0</v>
      </c>
      <c r="G1697" s="21">
        <f t="shared" si="100"/>
        <v>0</v>
      </c>
      <c r="H1697" s="22">
        <f t="shared" si="101"/>
        <v>0</v>
      </c>
    </row>
    <row r="1698" spans="1:8" ht="15.75">
      <c r="A1698" s="92">
        <v>40073</v>
      </c>
      <c r="B1698" s="221">
        <v>1</v>
      </c>
      <c r="C1698" s="101" t="s">
        <v>1463</v>
      </c>
      <c r="D1698" s="221" t="s">
        <v>409</v>
      </c>
      <c r="E1698" s="7"/>
      <c r="F1698" s="44">
        <v>4350</v>
      </c>
      <c r="G1698" s="21">
        <f t="shared" si="100"/>
        <v>435</v>
      </c>
      <c r="H1698" s="22">
        <f t="shared" si="101"/>
        <v>36.25</v>
      </c>
    </row>
    <row r="1699" spans="1:8" ht="15.75">
      <c r="A1699" s="92">
        <v>40073</v>
      </c>
      <c r="B1699" s="221">
        <v>1</v>
      </c>
      <c r="C1699" s="101" t="s">
        <v>679</v>
      </c>
      <c r="D1699" s="221" t="s">
        <v>1464</v>
      </c>
      <c r="E1699" s="7"/>
      <c r="F1699" s="44">
        <v>10382</v>
      </c>
      <c r="G1699" s="21">
        <f t="shared" si="100"/>
        <v>1038.2</v>
      </c>
      <c r="H1699" s="22">
        <f t="shared" si="101"/>
        <v>86.51666666666667</v>
      </c>
    </row>
    <row r="1700" spans="1:8" ht="15.75">
      <c r="A1700" s="92">
        <v>40073</v>
      </c>
      <c r="B1700" s="221">
        <v>1</v>
      </c>
      <c r="C1700" s="101" t="s">
        <v>1465</v>
      </c>
      <c r="D1700" s="221" t="s">
        <v>1466</v>
      </c>
      <c r="E1700" s="7"/>
      <c r="F1700" s="44">
        <v>6612</v>
      </c>
      <c r="G1700" s="21">
        <f t="shared" si="100"/>
        <v>661.2</v>
      </c>
      <c r="H1700" s="22">
        <f t="shared" si="101"/>
        <v>55.1</v>
      </c>
    </row>
    <row r="1701" spans="1:8" ht="15.75">
      <c r="A1701" s="92">
        <v>40073</v>
      </c>
      <c r="B1701" s="221">
        <v>1</v>
      </c>
      <c r="C1701" s="101" t="s">
        <v>1467</v>
      </c>
      <c r="D1701" s="221" t="s">
        <v>340</v>
      </c>
      <c r="E1701" s="7"/>
      <c r="F1701" s="44">
        <v>2262</v>
      </c>
      <c r="G1701" s="21">
        <f t="shared" si="100"/>
        <v>226.2</v>
      </c>
      <c r="H1701" s="22">
        <f t="shared" si="101"/>
        <v>18.849999999999998</v>
      </c>
    </row>
    <row r="1702" spans="1:8" ht="15.75">
      <c r="A1702" s="92">
        <v>40094</v>
      </c>
      <c r="B1702" s="221">
        <v>20</v>
      </c>
      <c r="C1702" s="101" t="s">
        <v>1468</v>
      </c>
      <c r="D1702" s="221" t="s">
        <v>1469</v>
      </c>
      <c r="E1702" s="221">
        <v>3117</v>
      </c>
      <c r="F1702" s="44">
        <v>11552.07</v>
      </c>
      <c r="G1702" s="21">
        <f t="shared" si="100"/>
        <v>1155.2069999999999</v>
      </c>
      <c r="H1702" s="22">
        <f t="shared" si="101"/>
        <v>96.26724999999999</v>
      </c>
    </row>
    <row r="1703" spans="1:8" ht="15.75">
      <c r="A1703" s="92">
        <v>40098</v>
      </c>
      <c r="B1703" s="221">
        <v>1</v>
      </c>
      <c r="C1703" s="101" t="s">
        <v>1470</v>
      </c>
      <c r="D1703" s="221" t="s">
        <v>1471</v>
      </c>
      <c r="E1703" s="7"/>
      <c r="F1703" s="44">
        <v>6995</v>
      </c>
      <c r="G1703" s="21">
        <f t="shared" si="100"/>
        <v>699.5</v>
      </c>
      <c r="H1703" s="22">
        <f t="shared" si="101"/>
        <v>58.291666666666664</v>
      </c>
    </row>
    <row r="1704" spans="1:8" ht="15.75">
      <c r="A1704" s="92"/>
      <c r="B1704" s="221">
        <v>2</v>
      </c>
      <c r="C1704" s="101" t="s">
        <v>1472</v>
      </c>
      <c r="D1704" s="221" t="s">
        <v>1473</v>
      </c>
      <c r="E1704" s="7"/>
      <c r="F1704" s="44">
        <v>0</v>
      </c>
      <c r="G1704" s="21">
        <f t="shared" si="100"/>
        <v>0</v>
      </c>
      <c r="H1704" s="22">
        <f t="shared" si="101"/>
        <v>0</v>
      </c>
    </row>
    <row r="1705" spans="1:8" ht="15.75">
      <c r="A1705" s="35"/>
      <c r="B1705" s="221">
        <v>1</v>
      </c>
      <c r="C1705" s="101" t="s">
        <v>1474</v>
      </c>
      <c r="D1705" s="221"/>
      <c r="E1705" s="7"/>
      <c r="F1705" s="44">
        <v>0</v>
      </c>
      <c r="G1705" s="21">
        <f t="shared" si="100"/>
        <v>0</v>
      </c>
      <c r="H1705" s="22">
        <f t="shared" si="101"/>
        <v>0</v>
      </c>
    </row>
    <row r="1706" spans="1:8" ht="15.75">
      <c r="A1706" s="35"/>
      <c r="B1706" s="221">
        <v>1</v>
      </c>
      <c r="C1706" s="101" t="s">
        <v>1475</v>
      </c>
      <c r="D1706" s="221"/>
      <c r="E1706" s="7"/>
      <c r="F1706" s="44">
        <v>0</v>
      </c>
      <c r="G1706" s="21">
        <f t="shared" si="100"/>
        <v>0</v>
      </c>
      <c r="H1706" s="22">
        <f t="shared" si="101"/>
        <v>0</v>
      </c>
    </row>
    <row r="1707" spans="1:8" ht="15.75">
      <c r="A1707" s="35"/>
      <c r="B1707" s="221">
        <v>2</v>
      </c>
      <c r="C1707" s="101" t="s">
        <v>1476</v>
      </c>
      <c r="D1707" s="221"/>
      <c r="E1707" s="7"/>
      <c r="F1707" s="44">
        <v>0</v>
      </c>
      <c r="G1707" s="21">
        <f t="shared" si="100"/>
        <v>0</v>
      </c>
      <c r="H1707" s="22">
        <f t="shared" si="101"/>
        <v>0</v>
      </c>
    </row>
    <row r="1708" spans="1:8" ht="15.75">
      <c r="A1708" s="35"/>
      <c r="B1708" s="221">
        <v>2</v>
      </c>
      <c r="C1708" s="101" t="s">
        <v>1477</v>
      </c>
      <c r="D1708" s="221"/>
      <c r="E1708" s="7"/>
      <c r="F1708" s="44">
        <v>0</v>
      </c>
      <c r="G1708" s="21">
        <f t="shared" si="100"/>
        <v>0</v>
      </c>
      <c r="H1708" s="21">
        <f t="shared" si="101"/>
        <v>0</v>
      </c>
    </row>
    <row r="1709" spans="1:8" ht="15">
      <c r="A1709" s="35"/>
      <c r="B1709" s="221">
        <v>2</v>
      </c>
      <c r="C1709" s="94" t="s">
        <v>1478</v>
      </c>
      <c r="D1709" s="221"/>
      <c r="E1709" s="7"/>
      <c r="F1709" s="44">
        <v>0</v>
      </c>
      <c r="G1709" s="21">
        <f t="shared" si="100"/>
        <v>0</v>
      </c>
      <c r="H1709" s="21">
        <f t="shared" si="101"/>
        <v>0</v>
      </c>
    </row>
    <row r="1710" spans="1:8" ht="15.75" thickBot="1">
      <c r="A1710" s="35"/>
      <c r="B1710" s="221">
        <v>1</v>
      </c>
      <c r="C1710" s="94" t="s">
        <v>1479</v>
      </c>
      <c r="D1710" s="221"/>
      <c r="E1710" s="7"/>
      <c r="F1710" s="95">
        <v>0</v>
      </c>
      <c r="G1710" s="51">
        <f t="shared" si="100"/>
        <v>0</v>
      </c>
      <c r="H1710" s="51">
        <f t="shared" si="101"/>
        <v>0</v>
      </c>
    </row>
    <row r="1711" spans="1:8" ht="15">
      <c r="A1711" s="233"/>
      <c r="B1711" s="137"/>
      <c r="C1711" s="234"/>
      <c r="D1711" s="137"/>
      <c r="E1711" s="138"/>
      <c r="F1711" s="34"/>
      <c r="G1711" s="235"/>
      <c r="H1711" s="235"/>
    </row>
    <row r="1712" spans="1:8" ht="18.75" thickBot="1">
      <c r="A1712" s="233"/>
      <c r="B1712" s="137"/>
      <c r="C1712" s="66" t="s">
        <v>78</v>
      </c>
      <c r="D1712" s="137"/>
      <c r="E1712" s="138"/>
      <c r="F1712" s="236">
        <f>SUM(F1678:F1711)</f>
        <v>265966.69</v>
      </c>
      <c r="G1712" s="237">
        <f>SUM(G1678:G1711)</f>
        <v>26596.668999999998</v>
      </c>
      <c r="H1712" s="237">
        <f>SUM(H1678:H1711)</f>
        <v>2216.3890833333326</v>
      </c>
    </row>
    <row r="1713" spans="1:8" ht="16.5" thickTop="1">
      <c r="A1713" s="228"/>
      <c r="B1713" s="137"/>
      <c r="C1713" s="181"/>
      <c r="D1713" s="137"/>
      <c r="E1713" s="138"/>
      <c r="F1713" s="34"/>
      <c r="G1713" s="46"/>
      <c r="H1713" s="46"/>
    </row>
    <row r="1714" spans="1:8" ht="15.75" thickBot="1">
      <c r="A1714" s="82"/>
      <c r="B1714" s="10"/>
      <c r="C1714" s="10"/>
      <c r="D1714" s="10"/>
      <c r="E1714" s="10"/>
      <c r="F1714" s="51"/>
      <c r="G1714" s="51"/>
      <c r="H1714" s="52"/>
    </row>
    <row r="1715" spans="6:8" ht="15">
      <c r="F1715" s="256"/>
      <c r="G1715" s="256"/>
      <c r="H1715" s="256"/>
    </row>
    <row r="1716" spans="6:8" ht="15">
      <c r="F1716" s="256"/>
      <c r="G1716" s="256"/>
      <c r="H1716" s="256"/>
    </row>
    <row r="1717" spans="6:8" ht="15">
      <c r="F1717" s="256"/>
      <c r="G1717" s="256"/>
      <c r="H1717" s="256"/>
    </row>
    <row r="1718" spans="1:8" ht="15.75">
      <c r="A1718" s="58"/>
      <c r="B1718" s="17" t="s">
        <v>1481</v>
      </c>
      <c r="C1718" s="17"/>
      <c r="D1718" s="59"/>
      <c r="E1718" s="61"/>
      <c r="F1718" s="62"/>
      <c r="G1718" s="56"/>
      <c r="H1718" s="56"/>
    </row>
    <row r="1719" spans="1:8" ht="16.5" thickBot="1">
      <c r="A1719" s="58"/>
      <c r="B1719" s="59"/>
      <c r="C1719" s="60"/>
      <c r="D1719" s="59"/>
      <c r="E1719" s="61"/>
      <c r="F1719" s="62"/>
      <c r="G1719" s="56"/>
      <c r="H1719" s="56"/>
    </row>
    <row r="1720" spans="1:8" ht="15.75" thickBot="1">
      <c r="A1720" s="12" t="s">
        <v>4</v>
      </c>
      <c r="B1720" s="13" t="s">
        <v>5</v>
      </c>
      <c r="C1720" s="13" t="s">
        <v>6</v>
      </c>
      <c r="D1720" s="13" t="s">
        <v>7</v>
      </c>
      <c r="E1720" s="13" t="s">
        <v>8</v>
      </c>
      <c r="F1720" s="260" t="s">
        <v>9</v>
      </c>
      <c r="G1720" s="260" t="s">
        <v>10</v>
      </c>
      <c r="H1720" s="261" t="s">
        <v>11</v>
      </c>
    </row>
    <row r="1721" spans="1:8" ht="15.75">
      <c r="A1721" s="27"/>
      <c r="B1721" s="221">
        <v>2</v>
      </c>
      <c r="C1721" s="6" t="s">
        <v>1482</v>
      </c>
      <c r="D1721" s="221"/>
      <c r="E1721" s="7"/>
      <c r="F1721" s="44">
        <v>0</v>
      </c>
      <c r="G1721" s="46">
        <f>F1721/10</f>
        <v>0</v>
      </c>
      <c r="H1721" s="47">
        <f>G1721/12</f>
        <v>0</v>
      </c>
    </row>
    <row r="1722" spans="1:8" ht="15.75">
      <c r="A1722" s="84">
        <v>39778</v>
      </c>
      <c r="B1722" s="207">
        <v>1</v>
      </c>
      <c r="C1722" s="6" t="s">
        <v>1483</v>
      </c>
      <c r="D1722" s="221"/>
      <c r="E1722" s="7"/>
      <c r="F1722" s="44">
        <v>8700</v>
      </c>
      <c r="G1722" s="46">
        <f aca="true" t="shared" si="102" ref="G1722:G1746">F1722/10</f>
        <v>870</v>
      </c>
      <c r="H1722" s="47">
        <f aca="true" t="shared" si="103" ref="H1722:H1746">G1722/12</f>
        <v>72.5</v>
      </c>
    </row>
    <row r="1723" spans="1:8" ht="15.75">
      <c r="A1723" s="84"/>
      <c r="B1723" s="207">
        <v>1</v>
      </c>
      <c r="C1723" s="101" t="s">
        <v>1484</v>
      </c>
      <c r="D1723" s="221"/>
      <c r="E1723" s="7"/>
      <c r="F1723" s="44">
        <v>0</v>
      </c>
      <c r="G1723" s="46">
        <f t="shared" si="102"/>
        <v>0</v>
      </c>
      <c r="H1723" s="47">
        <f t="shared" si="103"/>
        <v>0</v>
      </c>
    </row>
    <row r="1724" spans="1:8" ht="15.75">
      <c r="A1724" s="84"/>
      <c r="B1724" s="207">
        <v>1</v>
      </c>
      <c r="C1724" s="101" t="s">
        <v>1485</v>
      </c>
      <c r="D1724" s="221" t="s">
        <v>12</v>
      </c>
      <c r="E1724" s="7"/>
      <c r="F1724" s="44">
        <v>0</v>
      </c>
      <c r="G1724" s="46">
        <f t="shared" si="102"/>
        <v>0</v>
      </c>
      <c r="H1724" s="47">
        <f t="shared" si="103"/>
        <v>0</v>
      </c>
    </row>
    <row r="1725" spans="1:8" ht="15.75">
      <c r="A1725" s="84">
        <v>39933</v>
      </c>
      <c r="B1725" s="207">
        <v>1</v>
      </c>
      <c r="C1725" s="101" t="s">
        <v>1486</v>
      </c>
      <c r="D1725" s="221"/>
      <c r="E1725" s="7"/>
      <c r="F1725" s="44">
        <v>2998</v>
      </c>
      <c r="G1725" s="46">
        <f t="shared" si="102"/>
        <v>299.8</v>
      </c>
      <c r="H1725" s="47">
        <f t="shared" si="103"/>
        <v>24.983333333333334</v>
      </c>
    </row>
    <row r="1726" spans="1:8" ht="15.75">
      <c r="A1726" s="83">
        <v>40014</v>
      </c>
      <c r="B1726" s="209">
        <v>1</v>
      </c>
      <c r="C1726" s="210" t="s">
        <v>622</v>
      </c>
      <c r="D1726" s="28" t="s">
        <v>67</v>
      </c>
      <c r="E1726" s="221" t="s">
        <v>1487</v>
      </c>
      <c r="F1726" s="44">
        <v>41876</v>
      </c>
      <c r="G1726" s="46">
        <f t="shared" si="102"/>
        <v>4187.6</v>
      </c>
      <c r="H1726" s="47">
        <f t="shared" si="103"/>
        <v>348.9666666666667</v>
      </c>
    </row>
    <row r="1727" spans="1:8" ht="15.75">
      <c r="A1727" s="83" t="s">
        <v>12</v>
      </c>
      <c r="B1727" s="209">
        <v>1</v>
      </c>
      <c r="C1727" s="210" t="s">
        <v>1488</v>
      </c>
      <c r="D1727" s="28" t="s">
        <v>12</v>
      </c>
      <c r="E1727" s="7" t="s">
        <v>12</v>
      </c>
      <c r="F1727" s="44">
        <v>0</v>
      </c>
      <c r="G1727" s="46">
        <f t="shared" si="102"/>
        <v>0</v>
      </c>
      <c r="H1727" s="47">
        <f t="shared" si="103"/>
        <v>0</v>
      </c>
    </row>
    <row r="1728" spans="1:8" ht="15.75">
      <c r="A1728" s="83">
        <v>40275</v>
      </c>
      <c r="B1728" s="209">
        <v>1</v>
      </c>
      <c r="C1728" s="210" t="s">
        <v>159</v>
      </c>
      <c r="D1728" s="28" t="s">
        <v>67</v>
      </c>
      <c r="E1728" s="221" t="s">
        <v>160</v>
      </c>
      <c r="F1728" s="44">
        <v>37300</v>
      </c>
      <c r="G1728" s="46">
        <f t="shared" si="102"/>
        <v>3730</v>
      </c>
      <c r="H1728" s="47">
        <f t="shared" si="103"/>
        <v>310.8333333333333</v>
      </c>
    </row>
    <row r="1729" spans="1:8" ht="15.75">
      <c r="A1729" s="83">
        <v>39310</v>
      </c>
      <c r="B1729" s="209">
        <v>1</v>
      </c>
      <c r="C1729" s="210" t="s">
        <v>1060</v>
      </c>
      <c r="D1729" s="28" t="s">
        <v>12</v>
      </c>
      <c r="E1729" s="7" t="s">
        <v>12</v>
      </c>
      <c r="F1729" s="44">
        <v>42340</v>
      </c>
      <c r="G1729" s="46">
        <f t="shared" si="102"/>
        <v>4234</v>
      </c>
      <c r="H1729" s="47">
        <f t="shared" si="103"/>
        <v>352.8333333333333</v>
      </c>
    </row>
    <row r="1730" spans="1:8" ht="15">
      <c r="A1730" s="83">
        <v>40275</v>
      </c>
      <c r="B1730" s="209">
        <v>1</v>
      </c>
      <c r="C1730" s="212" t="s">
        <v>1489</v>
      </c>
      <c r="D1730" s="28" t="s">
        <v>67</v>
      </c>
      <c r="E1730" s="221" t="s">
        <v>95</v>
      </c>
      <c r="F1730" s="44">
        <v>0</v>
      </c>
      <c r="G1730" s="46">
        <f t="shared" si="102"/>
        <v>0</v>
      </c>
      <c r="H1730" s="47">
        <f t="shared" si="103"/>
        <v>0</v>
      </c>
    </row>
    <row r="1731" spans="1:8" ht="15">
      <c r="A1731" s="83">
        <v>39310</v>
      </c>
      <c r="B1731" s="209">
        <v>1</v>
      </c>
      <c r="C1731" s="212" t="s">
        <v>1489</v>
      </c>
      <c r="D1731" s="28" t="s">
        <v>67</v>
      </c>
      <c r="E1731" s="221" t="s">
        <v>95</v>
      </c>
      <c r="F1731" s="44">
        <v>0</v>
      </c>
      <c r="G1731" s="46">
        <f t="shared" si="102"/>
        <v>0</v>
      </c>
      <c r="H1731" s="47">
        <f t="shared" si="103"/>
        <v>0</v>
      </c>
    </row>
    <row r="1732" spans="1:8" ht="15">
      <c r="A1732" s="83"/>
      <c r="B1732" s="209">
        <v>1</v>
      </c>
      <c r="C1732" s="212" t="s">
        <v>1490</v>
      </c>
      <c r="D1732" s="28"/>
      <c r="E1732" s="221" t="s">
        <v>1491</v>
      </c>
      <c r="F1732" s="44">
        <v>0</v>
      </c>
      <c r="G1732" s="46">
        <f t="shared" si="102"/>
        <v>0</v>
      </c>
      <c r="H1732" s="47">
        <f t="shared" si="103"/>
        <v>0</v>
      </c>
    </row>
    <row r="1733" spans="1:8" ht="15">
      <c r="A1733" s="83">
        <v>4</v>
      </c>
      <c r="B1733" s="209">
        <v>1</v>
      </c>
      <c r="C1733" s="212" t="s">
        <v>1489</v>
      </c>
      <c r="D1733" s="28" t="s">
        <v>67</v>
      </c>
      <c r="E1733" s="221" t="s">
        <v>95</v>
      </c>
      <c r="F1733" s="44">
        <v>0</v>
      </c>
      <c r="G1733" s="46">
        <f t="shared" si="102"/>
        <v>0</v>
      </c>
      <c r="H1733" s="47">
        <f t="shared" si="103"/>
        <v>0</v>
      </c>
    </row>
    <row r="1734" spans="1:8" ht="15">
      <c r="A1734" s="83"/>
      <c r="B1734" s="209">
        <v>1</v>
      </c>
      <c r="C1734" s="212" t="s">
        <v>379</v>
      </c>
      <c r="D1734" s="28"/>
      <c r="E1734" s="221"/>
      <c r="F1734" s="44">
        <v>0</v>
      </c>
      <c r="G1734" s="46">
        <f t="shared" si="102"/>
        <v>0</v>
      </c>
      <c r="H1734" s="47">
        <f t="shared" si="103"/>
        <v>0</v>
      </c>
    </row>
    <row r="1735" spans="1:8" ht="15">
      <c r="A1735" s="83"/>
      <c r="B1735" s="209">
        <v>1</v>
      </c>
      <c r="C1735" s="212" t="s">
        <v>69</v>
      </c>
      <c r="D1735" s="28" t="s">
        <v>26</v>
      </c>
      <c r="E1735" s="221" t="s">
        <v>1492</v>
      </c>
      <c r="F1735" s="44">
        <v>0</v>
      </c>
      <c r="G1735" s="46">
        <f t="shared" si="102"/>
        <v>0</v>
      </c>
      <c r="H1735" s="47">
        <f t="shared" si="103"/>
        <v>0</v>
      </c>
    </row>
    <row r="1736" spans="1:8" ht="15">
      <c r="A1736" s="83">
        <v>41326</v>
      </c>
      <c r="B1736" s="209">
        <v>1</v>
      </c>
      <c r="C1736" s="212" t="s">
        <v>1106</v>
      </c>
      <c r="D1736" s="28" t="s">
        <v>13</v>
      </c>
      <c r="E1736" s="221" t="s">
        <v>1073</v>
      </c>
      <c r="F1736" s="44">
        <v>2856.41</v>
      </c>
      <c r="G1736" s="46">
        <f t="shared" si="102"/>
        <v>285.64099999999996</v>
      </c>
      <c r="H1736" s="47">
        <f t="shared" si="103"/>
        <v>23.803416666666664</v>
      </c>
    </row>
    <row r="1737" spans="1:8" ht="15">
      <c r="A1737" s="83">
        <v>41326</v>
      </c>
      <c r="B1737" s="209">
        <v>2</v>
      </c>
      <c r="C1737" s="212" t="s">
        <v>1493</v>
      </c>
      <c r="D1737" s="28" t="s">
        <v>161</v>
      </c>
      <c r="E1737" s="221" t="s">
        <v>1494</v>
      </c>
      <c r="F1737" s="44">
        <v>4861.6</v>
      </c>
      <c r="G1737" s="46">
        <f t="shared" si="102"/>
        <v>486.16</v>
      </c>
      <c r="H1737" s="47">
        <f t="shared" si="103"/>
        <v>40.513333333333335</v>
      </c>
    </row>
    <row r="1738" spans="1:8" ht="15">
      <c r="A1738" s="83"/>
      <c r="B1738" s="209">
        <v>1</v>
      </c>
      <c r="C1738" s="212" t="s">
        <v>1495</v>
      </c>
      <c r="D1738" s="28"/>
      <c r="E1738" s="7"/>
      <c r="F1738" s="44">
        <v>0</v>
      </c>
      <c r="G1738" s="46">
        <f t="shared" si="102"/>
        <v>0</v>
      </c>
      <c r="H1738" s="47">
        <f t="shared" si="103"/>
        <v>0</v>
      </c>
    </row>
    <row r="1739" spans="1:8" ht="15">
      <c r="A1739" s="83"/>
      <c r="B1739" s="209">
        <v>1</v>
      </c>
      <c r="C1739" s="212" t="s">
        <v>1496</v>
      </c>
      <c r="D1739" s="28"/>
      <c r="E1739" s="7"/>
      <c r="F1739" s="44">
        <v>0</v>
      </c>
      <c r="G1739" s="46">
        <f t="shared" si="102"/>
        <v>0</v>
      </c>
      <c r="H1739" s="47">
        <f t="shared" si="103"/>
        <v>0</v>
      </c>
    </row>
    <row r="1740" spans="1:8" ht="15">
      <c r="A1740" s="83"/>
      <c r="B1740" s="209">
        <v>1</v>
      </c>
      <c r="C1740" s="212" t="s">
        <v>1497</v>
      </c>
      <c r="D1740" s="28"/>
      <c r="E1740" s="7"/>
      <c r="F1740" s="44">
        <v>0</v>
      </c>
      <c r="G1740" s="21">
        <f t="shared" si="102"/>
        <v>0</v>
      </c>
      <c r="H1740" s="22">
        <f t="shared" si="103"/>
        <v>0</v>
      </c>
    </row>
    <row r="1741" spans="1:8" ht="15">
      <c r="A1741" s="83"/>
      <c r="B1741" s="209">
        <v>1</v>
      </c>
      <c r="C1741" s="212" t="s">
        <v>1498</v>
      </c>
      <c r="D1741" s="28"/>
      <c r="E1741" s="7"/>
      <c r="F1741" s="44">
        <v>0</v>
      </c>
      <c r="G1741" s="21">
        <f t="shared" si="102"/>
        <v>0</v>
      </c>
      <c r="H1741" s="22">
        <f t="shared" si="103"/>
        <v>0</v>
      </c>
    </row>
    <row r="1742" spans="1:8" ht="15">
      <c r="A1742" s="83"/>
      <c r="B1742" s="209">
        <v>1</v>
      </c>
      <c r="C1742" s="212" t="s">
        <v>1106</v>
      </c>
      <c r="D1742" s="28" t="s">
        <v>280</v>
      </c>
      <c r="E1742" s="7"/>
      <c r="F1742" s="74" t="s">
        <v>1502</v>
      </c>
      <c r="G1742" s="21">
        <v>0</v>
      </c>
      <c r="H1742" s="22">
        <f t="shared" si="103"/>
        <v>0</v>
      </c>
    </row>
    <row r="1743" spans="1:8" ht="15">
      <c r="A1743" s="83"/>
      <c r="B1743" s="209">
        <v>1</v>
      </c>
      <c r="C1743" s="212" t="s">
        <v>234</v>
      </c>
      <c r="D1743" s="28" t="s">
        <v>1499</v>
      </c>
      <c r="E1743" s="7"/>
      <c r="F1743" s="44">
        <v>0</v>
      </c>
      <c r="G1743" s="21">
        <f t="shared" si="102"/>
        <v>0</v>
      </c>
      <c r="H1743" s="22">
        <f t="shared" si="103"/>
        <v>0</v>
      </c>
    </row>
    <row r="1744" spans="1:8" ht="15">
      <c r="A1744" s="83"/>
      <c r="B1744" s="209">
        <v>1</v>
      </c>
      <c r="C1744" s="212" t="s">
        <v>1109</v>
      </c>
      <c r="D1744" s="28" t="s">
        <v>280</v>
      </c>
      <c r="E1744" s="221" t="s">
        <v>1500</v>
      </c>
      <c r="F1744" s="44">
        <v>0</v>
      </c>
      <c r="G1744" s="21">
        <f t="shared" si="102"/>
        <v>0</v>
      </c>
      <c r="H1744" s="22">
        <f t="shared" si="103"/>
        <v>0</v>
      </c>
    </row>
    <row r="1745" spans="1:8" ht="15.75">
      <c r="A1745" s="83"/>
      <c r="B1745" s="209">
        <v>1</v>
      </c>
      <c r="C1745" s="210" t="s">
        <v>1501</v>
      </c>
      <c r="D1745" s="28"/>
      <c r="E1745" s="7"/>
      <c r="F1745" s="44">
        <v>0</v>
      </c>
      <c r="G1745" s="21">
        <f t="shared" si="102"/>
        <v>0</v>
      </c>
      <c r="H1745" s="22">
        <f t="shared" si="103"/>
        <v>0</v>
      </c>
    </row>
    <row r="1746" spans="1:8" ht="16.5" thickBot="1">
      <c r="A1746" s="83"/>
      <c r="B1746" s="209">
        <v>1</v>
      </c>
      <c r="C1746" s="210" t="s">
        <v>42</v>
      </c>
      <c r="D1746" s="28" t="s">
        <v>161</v>
      </c>
      <c r="E1746" s="7"/>
      <c r="F1746" s="95">
        <v>0</v>
      </c>
      <c r="G1746" s="51">
        <f t="shared" si="102"/>
        <v>0</v>
      </c>
      <c r="H1746" s="52">
        <f t="shared" si="103"/>
        <v>0</v>
      </c>
    </row>
    <row r="1747" spans="1:8" ht="15.75">
      <c r="A1747" s="83"/>
      <c r="B1747" s="209"/>
      <c r="C1747" s="210"/>
      <c r="D1747" s="28"/>
      <c r="E1747" s="7"/>
      <c r="F1747" s="34"/>
      <c r="G1747" s="46"/>
      <c r="H1747" s="47"/>
    </row>
    <row r="1748" spans="1:8" ht="18.75" thickBot="1">
      <c r="A1748" s="247"/>
      <c r="B1748" s="137"/>
      <c r="C1748" s="66" t="s">
        <v>78</v>
      </c>
      <c r="D1748" s="137"/>
      <c r="E1748" s="138"/>
      <c r="F1748" s="236">
        <f>SUM(F1721:F1747)</f>
        <v>140932.01</v>
      </c>
      <c r="G1748" s="64">
        <f>SUM(G1721:G1747)</f>
        <v>14093.201000000001</v>
      </c>
      <c r="H1748" s="65">
        <f>SUM(H1721:H1747)</f>
        <v>1174.4334166666665</v>
      </c>
    </row>
    <row r="1749" spans="1:8" ht="16.5" thickTop="1">
      <c r="A1749" s="247"/>
      <c r="B1749" s="137"/>
      <c r="C1749" s="181"/>
      <c r="D1749" s="137"/>
      <c r="E1749" s="138"/>
      <c r="F1749" s="34"/>
      <c r="G1749" s="46"/>
      <c r="H1749" s="47"/>
    </row>
    <row r="1750" spans="1:8" ht="15.75" thickBot="1">
      <c r="A1750" s="205"/>
      <c r="B1750" s="10"/>
      <c r="C1750" s="10"/>
      <c r="D1750" s="10"/>
      <c r="E1750" s="10"/>
      <c r="F1750" s="51"/>
      <c r="G1750" s="51"/>
      <c r="H1750" s="52"/>
    </row>
    <row r="1751" spans="1:8" ht="15">
      <c r="A1751" s="151"/>
      <c r="F1751" s="256"/>
      <c r="G1751" s="256"/>
      <c r="H1751" s="256"/>
    </row>
    <row r="1752" spans="1:8" ht="15">
      <c r="A1752" s="151"/>
      <c r="F1752" s="256"/>
      <c r="G1752" s="256"/>
      <c r="H1752" s="256"/>
    </row>
    <row r="1753" spans="1:8" ht="15.75">
      <c r="A1753" s="224"/>
      <c r="B1753" s="17" t="s">
        <v>1503</v>
      </c>
      <c r="C1753" s="17"/>
      <c r="D1753" s="59"/>
      <c r="E1753" s="61"/>
      <c r="F1753" s="62"/>
      <c r="G1753" s="56"/>
      <c r="H1753" s="56"/>
    </row>
    <row r="1754" spans="1:8" ht="16.5" thickBot="1">
      <c r="A1754" s="224"/>
      <c r="B1754" s="59"/>
      <c r="C1754" s="60"/>
      <c r="D1754" s="59"/>
      <c r="E1754" s="61"/>
      <c r="F1754" s="62"/>
      <c r="G1754" s="56"/>
      <c r="H1754" s="56"/>
    </row>
    <row r="1755" spans="1:8" ht="15.75" thickBot="1">
      <c r="A1755" s="248" t="s">
        <v>4</v>
      </c>
      <c r="B1755" s="13" t="s">
        <v>5</v>
      </c>
      <c r="C1755" s="13" t="s">
        <v>6</v>
      </c>
      <c r="D1755" s="13" t="s">
        <v>7</v>
      </c>
      <c r="E1755" s="13" t="s">
        <v>8</v>
      </c>
      <c r="F1755" s="260" t="s">
        <v>9</v>
      </c>
      <c r="G1755" s="260" t="s">
        <v>10</v>
      </c>
      <c r="H1755" s="261" t="s">
        <v>11</v>
      </c>
    </row>
    <row r="1756" spans="1:8" ht="15">
      <c r="A1756" s="84">
        <v>40815</v>
      </c>
      <c r="B1756" s="221">
        <v>1</v>
      </c>
      <c r="C1756" s="7" t="s">
        <v>1504</v>
      </c>
      <c r="D1756" s="221" t="s">
        <v>12</v>
      </c>
      <c r="E1756" s="221" t="s">
        <v>12</v>
      </c>
      <c r="F1756" s="262">
        <v>180.99</v>
      </c>
      <c r="G1756" s="46">
        <f>F1756/10</f>
        <v>18.099</v>
      </c>
      <c r="H1756" s="47">
        <f>G1756/12</f>
        <v>1.50825</v>
      </c>
    </row>
    <row r="1757" spans="1:8" ht="15">
      <c r="A1757" s="84">
        <v>40815</v>
      </c>
      <c r="B1757" s="221">
        <v>1</v>
      </c>
      <c r="C1757" s="7" t="s">
        <v>1505</v>
      </c>
      <c r="D1757" s="221" t="s">
        <v>1506</v>
      </c>
      <c r="E1757" s="7"/>
      <c r="F1757" s="262">
        <v>3442.03</v>
      </c>
      <c r="G1757" s="46">
        <f aca="true" t="shared" si="104" ref="G1757:G1825">F1757/10</f>
        <v>344.20300000000003</v>
      </c>
      <c r="H1757" s="47">
        <f aca="true" t="shared" si="105" ref="H1757:H1825">G1757/12</f>
        <v>28.683583333333335</v>
      </c>
    </row>
    <row r="1758" spans="1:8" ht="15">
      <c r="A1758" s="84">
        <v>40815</v>
      </c>
      <c r="B1758" s="221">
        <v>1</v>
      </c>
      <c r="C1758" s="7" t="s">
        <v>337</v>
      </c>
      <c r="D1758" s="221" t="s">
        <v>338</v>
      </c>
      <c r="E1758" s="7"/>
      <c r="F1758" s="262">
        <v>6195.01</v>
      </c>
      <c r="G1758" s="46">
        <f t="shared" si="104"/>
        <v>619.501</v>
      </c>
      <c r="H1758" s="47">
        <f t="shared" si="105"/>
        <v>51.62508333333333</v>
      </c>
    </row>
    <row r="1759" spans="1:8" ht="15">
      <c r="A1759" s="84">
        <v>40815</v>
      </c>
      <c r="B1759" s="221">
        <v>1</v>
      </c>
      <c r="C1759" s="7" t="s">
        <v>337</v>
      </c>
      <c r="D1759" s="221" t="s">
        <v>338</v>
      </c>
      <c r="E1759" s="221" t="s">
        <v>12</v>
      </c>
      <c r="F1759" s="262">
        <v>6195.01</v>
      </c>
      <c r="G1759" s="46">
        <f t="shared" si="104"/>
        <v>619.501</v>
      </c>
      <c r="H1759" s="47">
        <f t="shared" si="105"/>
        <v>51.62508333333333</v>
      </c>
    </row>
    <row r="1760" spans="1:8" ht="15">
      <c r="A1760" s="84">
        <v>40815</v>
      </c>
      <c r="B1760" s="221">
        <v>1</v>
      </c>
      <c r="C1760" s="7" t="s">
        <v>852</v>
      </c>
      <c r="D1760" s="221" t="s">
        <v>338</v>
      </c>
      <c r="E1760" s="221"/>
      <c r="F1760" s="262">
        <v>14995</v>
      </c>
      <c r="G1760" s="46">
        <f t="shared" si="104"/>
        <v>1499.5</v>
      </c>
      <c r="H1760" s="47">
        <f t="shared" si="105"/>
        <v>124.95833333333333</v>
      </c>
    </row>
    <row r="1761" spans="1:8" ht="15">
      <c r="A1761" s="84">
        <v>40815</v>
      </c>
      <c r="B1761" s="221">
        <v>1</v>
      </c>
      <c r="C1761" s="7" t="s">
        <v>852</v>
      </c>
      <c r="D1761" s="221" t="s">
        <v>338</v>
      </c>
      <c r="E1761" s="221"/>
      <c r="F1761" s="262">
        <v>14995</v>
      </c>
      <c r="G1761" s="46">
        <f t="shared" si="104"/>
        <v>1499.5</v>
      </c>
      <c r="H1761" s="47">
        <f t="shared" si="105"/>
        <v>124.95833333333333</v>
      </c>
    </row>
    <row r="1762" spans="1:8" ht="15">
      <c r="A1762" s="84">
        <v>40815</v>
      </c>
      <c r="B1762" s="221">
        <v>1</v>
      </c>
      <c r="C1762" s="7" t="s">
        <v>852</v>
      </c>
      <c r="D1762" s="221" t="s">
        <v>338</v>
      </c>
      <c r="E1762" s="221" t="s">
        <v>12</v>
      </c>
      <c r="F1762" s="262">
        <v>14995</v>
      </c>
      <c r="G1762" s="46">
        <f t="shared" si="104"/>
        <v>1499.5</v>
      </c>
      <c r="H1762" s="47">
        <f t="shared" si="105"/>
        <v>124.95833333333333</v>
      </c>
    </row>
    <row r="1763" spans="1:8" ht="15">
      <c r="A1763" s="84">
        <v>40815</v>
      </c>
      <c r="B1763" s="221">
        <v>1</v>
      </c>
      <c r="C1763" s="7" t="s">
        <v>852</v>
      </c>
      <c r="D1763" s="221" t="s">
        <v>338</v>
      </c>
      <c r="E1763" s="7"/>
      <c r="F1763" s="262">
        <v>14995</v>
      </c>
      <c r="G1763" s="46">
        <f t="shared" si="104"/>
        <v>1499.5</v>
      </c>
      <c r="H1763" s="47">
        <f t="shared" si="105"/>
        <v>124.95833333333333</v>
      </c>
    </row>
    <row r="1764" spans="1:8" ht="15">
      <c r="A1764" s="84">
        <v>40815</v>
      </c>
      <c r="B1764" s="221">
        <v>1</v>
      </c>
      <c r="C1764" s="7" t="s">
        <v>852</v>
      </c>
      <c r="D1764" s="221" t="s">
        <v>338</v>
      </c>
      <c r="E1764" s="221" t="s">
        <v>12</v>
      </c>
      <c r="F1764" s="262">
        <v>14995</v>
      </c>
      <c r="G1764" s="46">
        <f t="shared" si="104"/>
        <v>1499.5</v>
      </c>
      <c r="H1764" s="47">
        <f t="shared" si="105"/>
        <v>124.95833333333333</v>
      </c>
    </row>
    <row r="1765" spans="1:8" ht="15">
      <c r="A1765" s="84">
        <v>40815</v>
      </c>
      <c r="B1765" s="221">
        <v>1</v>
      </c>
      <c r="C1765" s="7" t="s">
        <v>1507</v>
      </c>
      <c r="D1765" s="221" t="s">
        <v>409</v>
      </c>
      <c r="E1765" s="221"/>
      <c r="F1765" s="262">
        <v>2538.8</v>
      </c>
      <c r="G1765" s="46">
        <f t="shared" si="104"/>
        <v>253.88000000000002</v>
      </c>
      <c r="H1765" s="47">
        <f t="shared" si="105"/>
        <v>21.15666666666667</v>
      </c>
    </row>
    <row r="1766" spans="1:8" ht="15">
      <c r="A1766" s="84">
        <v>40815</v>
      </c>
      <c r="B1766" s="221">
        <v>1</v>
      </c>
      <c r="C1766" s="7" t="s">
        <v>1507</v>
      </c>
      <c r="D1766" s="221" t="s">
        <v>409</v>
      </c>
      <c r="E1766" s="221"/>
      <c r="F1766" s="262">
        <v>2538.8</v>
      </c>
      <c r="G1766" s="46">
        <f t="shared" si="104"/>
        <v>253.88000000000002</v>
      </c>
      <c r="H1766" s="47">
        <f t="shared" si="105"/>
        <v>21.15666666666667</v>
      </c>
    </row>
    <row r="1767" spans="1:8" ht="15">
      <c r="A1767" s="84">
        <v>40815</v>
      </c>
      <c r="B1767" s="221">
        <v>1</v>
      </c>
      <c r="C1767" s="7" t="s">
        <v>1507</v>
      </c>
      <c r="D1767" s="221" t="s">
        <v>409</v>
      </c>
      <c r="E1767" s="221"/>
      <c r="F1767" s="262">
        <v>2538.8</v>
      </c>
      <c r="G1767" s="46">
        <f t="shared" si="104"/>
        <v>253.88000000000002</v>
      </c>
      <c r="H1767" s="47">
        <f t="shared" si="105"/>
        <v>21.15666666666667</v>
      </c>
    </row>
    <row r="1768" spans="1:8" ht="15">
      <c r="A1768" s="84">
        <v>40815</v>
      </c>
      <c r="B1768" s="221">
        <v>1</v>
      </c>
      <c r="C1768" s="7" t="s">
        <v>1507</v>
      </c>
      <c r="D1768" s="221" t="s">
        <v>409</v>
      </c>
      <c r="E1768" s="221"/>
      <c r="F1768" s="262">
        <v>2538.8</v>
      </c>
      <c r="G1768" s="46">
        <f t="shared" si="104"/>
        <v>253.88000000000002</v>
      </c>
      <c r="H1768" s="47">
        <f t="shared" si="105"/>
        <v>21.15666666666667</v>
      </c>
    </row>
    <row r="1769" spans="1:8" ht="15">
      <c r="A1769" s="84">
        <v>40815</v>
      </c>
      <c r="B1769" s="221">
        <v>1</v>
      </c>
      <c r="C1769" s="7" t="s">
        <v>1508</v>
      </c>
      <c r="D1769" s="221"/>
      <c r="E1769" s="221"/>
      <c r="F1769" s="262">
        <v>2534.99</v>
      </c>
      <c r="G1769" s="46">
        <f t="shared" si="104"/>
        <v>253.49899999999997</v>
      </c>
      <c r="H1769" s="47">
        <f t="shared" si="105"/>
        <v>21.124916666666664</v>
      </c>
    </row>
    <row r="1770" spans="1:8" ht="15">
      <c r="A1770" s="84">
        <v>40815</v>
      </c>
      <c r="B1770" s="221">
        <v>1</v>
      </c>
      <c r="C1770" s="7" t="s">
        <v>1509</v>
      </c>
      <c r="D1770" s="221"/>
      <c r="E1770" s="221"/>
      <c r="F1770" s="262">
        <v>7910.78</v>
      </c>
      <c r="G1770" s="46">
        <f t="shared" si="104"/>
        <v>791.078</v>
      </c>
      <c r="H1770" s="47">
        <f t="shared" si="105"/>
        <v>65.92316666666666</v>
      </c>
    </row>
    <row r="1771" spans="1:8" ht="15">
      <c r="A1771" s="84">
        <v>40815</v>
      </c>
      <c r="B1771" s="221">
        <v>1</v>
      </c>
      <c r="C1771" s="7" t="s">
        <v>1510</v>
      </c>
      <c r="D1771" s="221" t="s">
        <v>280</v>
      </c>
      <c r="E1771" s="221" t="s">
        <v>95</v>
      </c>
      <c r="F1771" s="262">
        <v>21335</v>
      </c>
      <c r="G1771" s="46">
        <f t="shared" si="104"/>
        <v>2133.5</v>
      </c>
      <c r="H1771" s="47">
        <f t="shared" si="105"/>
        <v>177.79166666666666</v>
      </c>
    </row>
    <row r="1772" spans="1:8" ht="15">
      <c r="A1772" s="84">
        <v>40815</v>
      </c>
      <c r="B1772" s="221">
        <v>1</v>
      </c>
      <c r="C1772" s="7" t="s">
        <v>63</v>
      </c>
      <c r="D1772" s="221" t="s">
        <v>61</v>
      </c>
      <c r="E1772" s="221"/>
      <c r="F1772" s="262">
        <v>2492.42</v>
      </c>
      <c r="G1772" s="46">
        <f t="shared" si="104"/>
        <v>249.24200000000002</v>
      </c>
      <c r="H1772" s="47">
        <f t="shared" si="105"/>
        <v>20.770166666666668</v>
      </c>
    </row>
    <row r="1773" spans="1:8" ht="15">
      <c r="A1773" s="84">
        <v>40815</v>
      </c>
      <c r="B1773" s="25">
        <v>1</v>
      </c>
      <c r="C1773" s="7" t="s">
        <v>1511</v>
      </c>
      <c r="D1773" s="221" t="s">
        <v>61</v>
      </c>
      <c r="E1773" s="221" t="s">
        <v>1512</v>
      </c>
      <c r="F1773" s="262">
        <v>15495.59</v>
      </c>
      <c r="G1773" s="46">
        <f t="shared" si="104"/>
        <v>1549.559</v>
      </c>
      <c r="H1773" s="47">
        <f t="shared" si="105"/>
        <v>129.12991666666667</v>
      </c>
    </row>
    <row r="1774" spans="1:8" ht="15">
      <c r="A1774" s="84">
        <v>40815</v>
      </c>
      <c r="B1774" s="25">
        <v>10</v>
      </c>
      <c r="C1774" s="7" t="s">
        <v>1513</v>
      </c>
      <c r="D1774" s="7"/>
      <c r="E1774" s="221"/>
      <c r="F1774" s="262">
        <v>16808.4</v>
      </c>
      <c r="G1774" s="46">
        <f t="shared" si="104"/>
        <v>1680.8400000000001</v>
      </c>
      <c r="H1774" s="47">
        <f t="shared" si="105"/>
        <v>140.07000000000002</v>
      </c>
    </row>
    <row r="1775" spans="1:8" ht="15">
      <c r="A1775" s="84">
        <v>40815</v>
      </c>
      <c r="B1775" s="25">
        <v>1</v>
      </c>
      <c r="C1775" s="7" t="s">
        <v>1514</v>
      </c>
      <c r="D1775" s="7"/>
      <c r="E1775" s="221"/>
      <c r="F1775" s="262">
        <v>14140.4</v>
      </c>
      <c r="G1775" s="46">
        <f t="shared" si="104"/>
        <v>1414.04</v>
      </c>
      <c r="H1775" s="47">
        <f t="shared" si="105"/>
        <v>117.83666666666666</v>
      </c>
    </row>
    <row r="1776" spans="1:8" ht="15">
      <c r="A1776" s="84">
        <v>40815</v>
      </c>
      <c r="B1776" s="25">
        <v>2</v>
      </c>
      <c r="C1776" s="7" t="s">
        <v>1515</v>
      </c>
      <c r="D1776" s="221" t="s">
        <v>1516</v>
      </c>
      <c r="E1776" s="221"/>
      <c r="F1776" s="262">
        <v>8537.6</v>
      </c>
      <c r="G1776" s="46">
        <f t="shared" si="104"/>
        <v>853.76</v>
      </c>
      <c r="H1776" s="47">
        <f t="shared" si="105"/>
        <v>71.14666666666666</v>
      </c>
    </row>
    <row r="1777" spans="1:8" ht="15">
      <c r="A1777" s="84">
        <v>40815</v>
      </c>
      <c r="B1777" s="25">
        <v>6</v>
      </c>
      <c r="C1777" s="7" t="s">
        <v>1517</v>
      </c>
      <c r="D1777" s="221" t="s">
        <v>1516</v>
      </c>
      <c r="E1777" s="221"/>
      <c r="F1777" s="262">
        <v>24189.36</v>
      </c>
      <c r="G1777" s="46">
        <f t="shared" si="104"/>
        <v>2418.936</v>
      </c>
      <c r="H1777" s="47">
        <f t="shared" si="105"/>
        <v>201.578</v>
      </c>
    </row>
    <row r="1778" spans="1:8" ht="15">
      <c r="A1778" s="84">
        <v>40815</v>
      </c>
      <c r="B1778" s="25">
        <v>2</v>
      </c>
      <c r="C1778" s="7" t="s">
        <v>1518</v>
      </c>
      <c r="D1778" s="221" t="s">
        <v>1516</v>
      </c>
      <c r="E1778" s="221"/>
      <c r="F1778" s="262">
        <v>6535.44</v>
      </c>
      <c r="G1778" s="46">
        <f t="shared" si="104"/>
        <v>653.544</v>
      </c>
      <c r="H1778" s="47">
        <f t="shared" si="105"/>
        <v>54.461999999999996</v>
      </c>
    </row>
    <row r="1779" spans="1:8" ht="15">
      <c r="A1779" s="84">
        <v>40815</v>
      </c>
      <c r="B1779" s="25">
        <v>6</v>
      </c>
      <c r="C1779" s="7" t="s">
        <v>1519</v>
      </c>
      <c r="D1779" s="221"/>
      <c r="E1779" s="221"/>
      <c r="F1779" s="262">
        <v>24951.8</v>
      </c>
      <c r="G1779" s="46">
        <f t="shared" si="104"/>
        <v>2495.18</v>
      </c>
      <c r="H1779" s="47">
        <f t="shared" si="105"/>
        <v>207.93166666666664</v>
      </c>
    </row>
    <row r="1780" spans="1:8" ht="15">
      <c r="A1780" s="84">
        <v>40815</v>
      </c>
      <c r="B1780" s="25">
        <v>1</v>
      </c>
      <c r="C1780" s="7" t="s">
        <v>1520</v>
      </c>
      <c r="D1780" s="7"/>
      <c r="E1780" s="221"/>
      <c r="F1780" s="262">
        <v>5515.8</v>
      </c>
      <c r="G1780" s="46">
        <f t="shared" si="104"/>
        <v>551.58</v>
      </c>
      <c r="H1780" s="47">
        <f t="shared" si="105"/>
        <v>45.965</v>
      </c>
    </row>
    <row r="1781" spans="1:8" ht="15">
      <c r="A1781" s="84">
        <v>40815</v>
      </c>
      <c r="B1781" s="25">
        <v>3</v>
      </c>
      <c r="C1781" s="7" t="s">
        <v>1521</v>
      </c>
      <c r="D1781" s="221" t="s">
        <v>1522</v>
      </c>
      <c r="E1781" s="221" t="s">
        <v>1523</v>
      </c>
      <c r="F1781" s="262">
        <v>27853.92</v>
      </c>
      <c r="G1781" s="46">
        <f t="shared" si="104"/>
        <v>2785.392</v>
      </c>
      <c r="H1781" s="47">
        <f t="shared" si="105"/>
        <v>232.11599999999999</v>
      </c>
    </row>
    <row r="1782" spans="1:8" ht="15">
      <c r="A1782" s="84">
        <v>40815</v>
      </c>
      <c r="B1782" s="25">
        <v>6</v>
      </c>
      <c r="C1782" s="7" t="s">
        <v>1524</v>
      </c>
      <c r="D1782" s="7"/>
      <c r="E1782" s="221"/>
      <c r="F1782" s="262">
        <v>25487.52</v>
      </c>
      <c r="G1782" s="46">
        <f t="shared" si="104"/>
        <v>2548.752</v>
      </c>
      <c r="H1782" s="47">
        <f t="shared" si="105"/>
        <v>212.396</v>
      </c>
    </row>
    <row r="1783" spans="1:8" ht="15">
      <c r="A1783" s="84">
        <v>40815</v>
      </c>
      <c r="B1783" s="25">
        <v>5</v>
      </c>
      <c r="C1783" s="7" t="s">
        <v>1525</v>
      </c>
      <c r="D1783" s="7"/>
      <c r="E1783" s="221"/>
      <c r="F1783" s="262">
        <v>50112</v>
      </c>
      <c r="G1783" s="46">
        <f t="shared" si="104"/>
        <v>5011.2</v>
      </c>
      <c r="H1783" s="47">
        <f t="shared" si="105"/>
        <v>417.59999999999997</v>
      </c>
    </row>
    <row r="1784" spans="1:8" ht="15">
      <c r="A1784" s="84">
        <v>40815</v>
      </c>
      <c r="B1784" s="25">
        <v>3</v>
      </c>
      <c r="C1784" s="7" t="s">
        <v>1526</v>
      </c>
      <c r="D1784" s="221" t="s">
        <v>1522</v>
      </c>
      <c r="E1784" s="221" t="s">
        <v>1527</v>
      </c>
      <c r="F1784" s="262">
        <v>45191.28</v>
      </c>
      <c r="G1784" s="46">
        <f t="shared" si="104"/>
        <v>4519.128</v>
      </c>
      <c r="H1784" s="47">
        <f t="shared" si="105"/>
        <v>376.594</v>
      </c>
    </row>
    <row r="1785" spans="1:8" ht="15">
      <c r="A1785" s="84">
        <v>40815</v>
      </c>
      <c r="B1785" s="25">
        <v>2</v>
      </c>
      <c r="C1785" s="7" t="s">
        <v>1528</v>
      </c>
      <c r="D1785" s="221" t="s">
        <v>1529</v>
      </c>
      <c r="E1785" s="221"/>
      <c r="F1785" s="262">
        <v>25346</v>
      </c>
      <c r="G1785" s="46">
        <f t="shared" si="104"/>
        <v>2534.6</v>
      </c>
      <c r="H1785" s="47">
        <f t="shared" si="105"/>
        <v>211.21666666666667</v>
      </c>
    </row>
    <row r="1786" spans="1:8" ht="15">
      <c r="A1786" s="84">
        <v>40815</v>
      </c>
      <c r="B1786" s="25">
        <v>1</v>
      </c>
      <c r="C1786" s="7" t="s">
        <v>1530</v>
      </c>
      <c r="D1786" s="221" t="s">
        <v>1531</v>
      </c>
      <c r="E1786" s="221"/>
      <c r="F1786" s="262">
        <v>25346</v>
      </c>
      <c r="G1786" s="46">
        <f t="shared" si="104"/>
        <v>2534.6</v>
      </c>
      <c r="H1786" s="47">
        <f t="shared" si="105"/>
        <v>211.21666666666667</v>
      </c>
    </row>
    <row r="1787" spans="1:8" ht="15">
      <c r="A1787" s="84">
        <v>40815</v>
      </c>
      <c r="B1787" s="25">
        <v>1</v>
      </c>
      <c r="C1787" s="7" t="s">
        <v>1532</v>
      </c>
      <c r="D1787" s="221" t="s">
        <v>1533</v>
      </c>
      <c r="E1787" s="221" t="s">
        <v>1534</v>
      </c>
      <c r="F1787" s="262">
        <v>31909.48</v>
      </c>
      <c r="G1787" s="46">
        <f t="shared" si="104"/>
        <v>3190.948</v>
      </c>
      <c r="H1787" s="47">
        <f t="shared" si="105"/>
        <v>265.9123333333333</v>
      </c>
    </row>
    <row r="1788" spans="1:8" ht="15">
      <c r="A1788" s="84">
        <v>40820</v>
      </c>
      <c r="B1788" s="25">
        <v>1</v>
      </c>
      <c r="C1788" s="7" t="s">
        <v>1535</v>
      </c>
      <c r="D1788" s="221" t="s">
        <v>67</v>
      </c>
      <c r="E1788" s="221" t="s">
        <v>95</v>
      </c>
      <c r="F1788" s="262">
        <v>6603.49</v>
      </c>
      <c r="G1788" s="46">
        <f t="shared" si="104"/>
        <v>660.3489999999999</v>
      </c>
      <c r="H1788" s="47">
        <f t="shared" si="105"/>
        <v>55.029083333333325</v>
      </c>
    </row>
    <row r="1789" spans="1:8" ht="15">
      <c r="A1789" s="84">
        <v>40820</v>
      </c>
      <c r="B1789" s="25">
        <v>1</v>
      </c>
      <c r="C1789" s="7" t="s">
        <v>1535</v>
      </c>
      <c r="D1789" s="221" t="s">
        <v>67</v>
      </c>
      <c r="E1789" s="221" t="s">
        <v>95</v>
      </c>
      <c r="F1789" s="262">
        <v>6603.49</v>
      </c>
      <c r="G1789" s="46">
        <f t="shared" si="104"/>
        <v>660.3489999999999</v>
      </c>
      <c r="H1789" s="47">
        <f t="shared" si="105"/>
        <v>55.029083333333325</v>
      </c>
    </row>
    <row r="1790" spans="1:8" ht="15">
      <c r="A1790" s="84">
        <v>40820</v>
      </c>
      <c r="B1790" s="25">
        <v>1</v>
      </c>
      <c r="C1790" s="7" t="s">
        <v>1535</v>
      </c>
      <c r="D1790" s="221" t="s">
        <v>67</v>
      </c>
      <c r="E1790" s="221" t="s">
        <v>95</v>
      </c>
      <c r="F1790" s="262">
        <v>6603.49</v>
      </c>
      <c r="G1790" s="46">
        <f t="shared" si="104"/>
        <v>660.3489999999999</v>
      </c>
      <c r="H1790" s="47">
        <f t="shared" si="105"/>
        <v>55.029083333333325</v>
      </c>
    </row>
    <row r="1791" spans="1:8" ht="15">
      <c r="A1791" s="84">
        <v>40820</v>
      </c>
      <c r="B1791" s="25">
        <v>1</v>
      </c>
      <c r="C1791" s="7" t="s">
        <v>1535</v>
      </c>
      <c r="D1791" s="221" t="s">
        <v>67</v>
      </c>
      <c r="E1791" s="221" t="s">
        <v>95</v>
      </c>
      <c r="F1791" s="262">
        <v>6603.49</v>
      </c>
      <c r="G1791" s="46">
        <f t="shared" si="104"/>
        <v>660.3489999999999</v>
      </c>
      <c r="H1791" s="47">
        <f t="shared" si="105"/>
        <v>55.029083333333325</v>
      </c>
    </row>
    <row r="1792" spans="1:8" ht="15">
      <c r="A1792" s="84">
        <v>40820</v>
      </c>
      <c r="B1792" s="25">
        <v>1</v>
      </c>
      <c r="C1792" s="7" t="s">
        <v>1536</v>
      </c>
      <c r="D1792" s="221" t="s">
        <v>71</v>
      </c>
      <c r="E1792" s="221" t="s">
        <v>1537</v>
      </c>
      <c r="F1792" s="262">
        <v>1600</v>
      </c>
      <c r="G1792" s="46">
        <f t="shared" si="104"/>
        <v>160</v>
      </c>
      <c r="H1792" s="47">
        <f t="shared" si="105"/>
        <v>13.333333333333334</v>
      </c>
    </row>
    <row r="1793" spans="1:8" ht="15">
      <c r="A1793" s="84">
        <v>40820</v>
      </c>
      <c r="B1793" s="25">
        <v>1</v>
      </c>
      <c r="C1793" s="7" t="s">
        <v>1536</v>
      </c>
      <c r="D1793" s="221" t="s">
        <v>71</v>
      </c>
      <c r="E1793" s="221" t="s">
        <v>1537</v>
      </c>
      <c r="F1793" s="262">
        <v>1600</v>
      </c>
      <c r="G1793" s="46">
        <f t="shared" si="104"/>
        <v>160</v>
      </c>
      <c r="H1793" s="47">
        <f t="shared" si="105"/>
        <v>13.333333333333334</v>
      </c>
    </row>
    <row r="1794" spans="1:8" ht="15">
      <c r="A1794" s="84">
        <v>40820</v>
      </c>
      <c r="B1794" s="25">
        <v>1</v>
      </c>
      <c r="C1794" s="7" t="s">
        <v>1536</v>
      </c>
      <c r="D1794" s="221" t="s">
        <v>71</v>
      </c>
      <c r="E1794" s="221" t="s">
        <v>1537</v>
      </c>
      <c r="F1794" s="262">
        <v>1600</v>
      </c>
      <c r="G1794" s="46">
        <f t="shared" si="104"/>
        <v>160</v>
      </c>
      <c r="H1794" s="47">
        <f t="shared" si="105"/>
        <v>13.333333333333334</v>
      </c>
    </row>
    <row r="1795" spans="1:8" ht="15">
      <c r="A1795" s="84">
        <v>40820</v>
      </c>
      <c r="B1795" s="25">
        <v>1</v>
      </c>
      <c r="C1795" s="7" t="s">
        <v>1536</v>
      </c>
      <c r="D1795" s="221" t="s">
        <v>71</v>
      </c>
      <c r="E1795" s="221" t="s">
        <v>1537</v>
      </c>
      <c r="F1795" s="262">
        <v>1600</v>
      </c>
      <c r="G1795" s="46">
        <f t="shared" si="104"/>
        <v>160</v>
      </c>
      <c r="H1795" s="47">
        <f t="shared" si="105"/>
        <v>13.333333333333334</v>
      </c>
    </row>
    <row r="1796" spans="1:8" ht="15">
      <c r="A1796" s="84">
        <v>40820</v>
      </c>
      <c r="B1796" s="25">
        <v>1</v>
      </c>
      <c r="C1796" s="7" t="s">
        <v>1538</v>
      </c>
      <c r="D1796" s="221" t="s">
        <v>67</v>
      </c>
      <c r="E1796" s="221" t="s">
        <v>1539</v>
      </c>
      <c r="F1796" s="262">
        <v>26844.83</v>
      </c>
      <c r="G1796" s="46">
        <f t="shared" si="104"/>
        <v>2684.483</v>
      </c>
      <c r="H1796" s="47">
        <f t="shared" si="105"/>
        <v>223.70691666666667</v>
      </c>
    </row>
    <row r="1797" spans="1:8" ht="15">
      <c r="A1797" s="84">
        <v>40820</v>
      </c>
      <c r="B1797" s="25">
        <v>1</v>
      </c>
      <c r="C1797" s="7" t="s">
        <v>1538</v>
      </c>
      <c r="D1797" s="221" t="s">
        <v>67</v>
      </c>
      <c r="E1797" s="221" t="s">
        <v>1539</v>
      </c>
      <c r="F1797" s="262">
        <v>26844.83</v>
      </c>
      <c r="G1797" s="46">
        <f t="shared" si="104"/>
        <v>2684.483</v>
      </c>
      <c r="H1797" s="47">
        <f t="shared" si="105"/>
        <v>223.70691666666667</v>
      </c>
    </row>
    <row r="1798" spans="1:8" ht="15">
      <c r="A1798" s="84">
        <v>40820</v>
      </c>
      <c r="B1798" s="25">
        <v>1</v>
      </c>
      <c r="C1798" s="7" t="s">
        <v>1538</v>
      </c>
      <c r="D1798" s="221" t="s">
        <v>67</v>
      </c>
      <c r="E1798" s="221" t="s">
        <v>1539</v>
      </c>
      <c r="F1798" s="262">
        <v>26844.83</v>
      </c>
      <c r="G1798" s="46">
        <f t="shared" si="104"/>
        <v>2684.483</v>
      </c>
      <c r="H1798" s="47">
        <f t="shared" si="105"/>
        <v>223.70691666666667</v>
      </c>
    </row>
    <row r="1799" spans="1:8" ht="15">
      <c r="A1799" s="84">
        <v>40820</v>
      </c>
      <c r="B1799" s="25">
        <v>1</v>
      </c>
      <c r="C1799" s="7" t="s">
        <v>1538</v>
      </c>
      <c r="D1799" s="221" t="s">
        <v>67</v>
      </c>
      <c r="E1799" s="221" t="s">
        <v>1539</v>
      </c>
      <c r="F1799" s="262">
        <v>26844.83</v>
      </c>
      <c r="G1799" s="46">
        <f t="shared" si="104"/>
        <v>2684.483</v>
      </c>
      <c r="H1799" s="47">
        <f t="shared" si="105"/>
        <v>223.70691666666667</v>
      </c>
    </row>
    <row r="1800" spans="1:8" ht="15">
      <c r="A1800" s="84">
        <v>40820</v>
      </c>
      <c r="B1800" s="25">
        <v>1</v>
      </c>
      <c r="C1800" s="7" t="s">
        <v>1540</v>
      </c>
      <c r="D1800" s="221" t="s">
        <v>26</v>
      </c>
      <c r="E1800" s="221" t="s">
        <v>1541</v>
      </c>
      <c r="F1800" s="262">
        <v>2370.69</v>
      </c>
      <c r="G1800" s="46">
        <f t="shared" si="104"/>
        <v>237.06900000000002</v>
      </c>
      <c r="H1800" s="47">
        <f t="shared" si="105"/>
        <v>19.755750000000003</v>
      </c>
    </row>
    <row r="1801" spans="1:8" ht="15">
      <c r="A1801" s="84">
        <v>40820</v>
      </c>
      <c r="B1801" s="25">
        <v>1</v>
      </c>
      <c r="C1801" s="7" t="s">
        <v>1540</v>
      </c>
      <c r="D1801" s="221" t="s">
        <v>26</v>
      </c>
      <c r="E1801" s="221" t="s">
        <v>1541</v>
      </c>
      <c r="F1801" s="262">
        <v>2370.69</v>
      </c>
      <c r="G1801" s="46">
        <f t="shared" si="104"/>
        <v>237.06900000000002</v>
      </c>
      <c r="H1801" s="47">
        <f t="shared" si="105"/>
        <v>19.755750000000003</v>
      </c>
    </row>
    <row r="1802" spans="1:8" ht="15">
      <c r="A1802" s="84">
        <v>40820</v>
      </c>
      <c r="B1802" s="25">
        <v>1</v>
      </c>
      <c r="C1802" s="7" t="s">
        <v>1540</v>
      </c>
      <c r="D1802" s="221" t="s">
        <v>26</v>
      </c>
      <c r="E1802" s="221" t="s">
        <v>1541</v>
      </c>
      <c r="F1802" s="262">
        <v>2370.69</v>
      </c>
      <c r="G1802" s="46">
        <f t="shared" si="104"/>
        <v>237.06900000000002</v>
      </c>
      <c r="H1802" s="47">
        <f t="shared" si="105"/>
        <v>19.755750000000003</v>
      </c>
    </row>
    <row r="1803" spans="1:8" ht="15">
      <c r="A1803" s="84">
        <v>40820</v>
      </c>
      <c r="B1803" s="25">
        <v>1</v>
      </c>
      <c r="C1803" s="7" t="s">
        <v>1540</v>
      </c>
      <c r="D1803" s="221" t="s">
        <v>26</v>
      </c>
      <c r="E1803" s="221" t="s">
        <v>1541</v>
      </c>
      <c r="F1803" s="262">
        <v>2370.69</v>
      </c>
      <c r="G1803" s="46">
        <f t="shared" si="104"/>
        <v>237.06900000000002</v>
      </c>
      <c r="H1803" s="47">
        <f t="shared" si="105"/>
        <v>19.755750000000003</v>
      </c>
    </row>
    <row r="1804" spans="1:8" ht="15">
      <c r="A1804" s="84" t="s">
        <v>1542</v>
      </c>
      <c r="B1804" s="25">
        <v>1</v>
      </c>
      <c r="C1804" s="7" t="s">
        <v>1535</v>
      </c>
      <c r="D1804" s="221" t="s">
        <v>67</v>
      </c>
      <c r="E1804" s="221" t="s">
        <v>95</v>
      </c>
      <c r="F1804" s="262">
        <v>6603.49</v>
      </c>
      <c r="G1804" s="46">
        <f t="shared" si="104"/>
        <v>660.3489999999999</v>
      </c>
      <c r="H1804" s="47">
        <f t="shared" si="105"/>
        <v>55.029083333333325</v>
      </c>
    </row>
    <row r="1805" spans="1:8" ht="15">
      <c r="A1805" s="84">
        <v>40835</v>
      </c>
      <c r="B1805" s="25">
        <v>1</v>
      </c>
      <c r="C1805" s="7" t="s">
        <v>1535</v>
      </c>
      <c r="D1805" s="221" t="s">
        <v>67</v>
      </c>
      <c r="E1805" s="221" t="s">
        <v>95</v>
      </c>
      <c r="F1805" s="262">
        <v>6603.49</v>
      </c>
      <c r="G1805" s="46">
        <f t="shared" si="104"/>
        <v>660.3489999999999</v>
      </c>
      <c r="H1805" s="47">
        <f t="shared" si="105"/>
        <v>55.029083333333325</v>
      </c>
    </row>
    <row r="1806" spans="1:8" ht="15">
      <c r="A1806" s="84">
        <v>40835</v>
      </c>
      <c r="B1806" s="25">
        <v>1</v>
      </c>
      <c r="C1806" s="7" t="s">
        <v>1543</v>
      </c>
      <c r="D1806" s="221" t="s">
        <v>280</v>
      </c>
      <c r="E1806" s="221" t="s">
        <v>1081</v>
      </c>
      <c r="F1806" s="262">
        <v>4017.29</v>
      </c>
      <c r="G1806" s="46">
        <f t="shared" si="104"/>
        <v>401.729</v>
      </c>
      <c r="H1806" s="47">
        <f t="shared" si="105"/>
        <v>33.47741666666666</v>
      </c>
    </row>
    <row r="1807" spans="1:8" ht="15">
      <c r="A1807" s="84" t="s">
        <v>1542</v>
      </c>
      <c r="B1807" s="25">
        <v>1</v>
      </c>
      <c r="C1807" s="7" t="s">
        <v>1543</v>
      </c>
      <c r="D1807" s="221" t="s">
        <v>280</v>
      </c>
      <c r="E1807" s="221" t="s">
        <v>1081</v>
      </c>
      <c r="F1807" s="262">
        <v>4017.29</v>
      </c>
      <c r="G1807" s="46">
        <f t="shared" si="104"/>
        <v>401.729</v>
      </c>
      <c r="H1807" s="47">
        <f t="shared" si="105"/>
        <v>33.47741666666666</v>
      </c>
    </row>
    <row r="1808" spans="1:8" ht="15">
      <c r="A1808" s="84"/>
      <c r="B1808" s="25">
        <v>1</v>
      </c>
      <c r="C1808" s="7" t="s">
        <v>1544</v>
      </c>
      <c r="D1808" s="221"/>
      <c r="E1808" s="221"/>
      <c r="F1808" s="21">
        <v>0</v>
      </c>
      <c r="G1808" s="46">
        <f t="shared" si="104"/>
        <v>0</v>
      </c>
      <c r="H1808" s="47">
        <f t="shared" si="105"/>
        <v>0</v>
      </c>
    </row>
    <row r="1809" spans="1:8" ht="15">
      <c r="A1809" s="84"/>
      <c r="B1809" s="25">
        <v>1</v>
      </c>
      <c r="C1809" s="7" t="s">
        <v>763</v>
      </c>
      <c r="D1809" s="221"/>
      <c r="E1809" s="221"/>
      <c r="F1809" s="21">
        <v>0</v>
      </c>
      <c r="G1809" s="46">
        <f t="shared" si="104"/>
        <v>0</v>
      </c>
      <c r="H1809" s="47">
        <f t="shared" si="105"/>
        <v>0</v>
      </c>
    </row>
    <row r="1810" spans="1:8" ht="15">
      <c r="A1810" s="84"/>
      <c r="B1810" s="25">
        <v>1</v>
      </c>
      <c r="C1810" s="7" t="s">
        <v>1545</v>
      </c>
      <c r="D1810" s="221"/>
      <c r="E1810" s="221"/>
      <c r="F1810" s="21">
        <v>0</v>
      </c>
      <c r="G1810" s="46">
        <v>0</v>
      </c>
      <c r="H1810" s="47">
        <f t="shared" si="105"/>
        <v>0</v>
      </c>
    </row>
    <row r="1811" spans="1:8" ht="15">
      <c r="A1811" s="84"/>
      <c r="B1811" s="25">
        <v>2</v>
      </c>
      <c r="C1811" s="7" t="s">
        <v>1546</v>
      </c>
      <c r="D1811" s="221" t="s">
        <v>409</v>
      </c>
      <c r="E1811" s="221"/>
      <c r="F1811" s="21">
        <v>0</v>
      </c>
      <c r="G1811" s="46">
        <f t="shared" si="104"/>
        <v>0</v>
      </c>
      <c r="H1811" s="47">
        <f t="shared" si="105"/>
        <v>0</v>
      </c>
    </row>
    <row r="1812" spans="1:8" ht="15">
      <c r="A1812" s="84"/>
      <c r="B1812" s="25">
        <v>1</v>
      </c>
      <c r="C1812" s="7" t="s">
        <v>1547</v>
      </c>
      <c r="D1812" s="221"/>
      <c r="E1812" s="221"/>
      <c r="F1812" s="21">
        <v>0</v>
      </c>
      <c r="G1812" s="46">
        <v>0</v>
      </c>
      <c r="H1812" s="47">
        <f t="shared" si="105"/>
        <v>0</v>
      </c>
    </row>
    <row r="1813" spans="1:8" ht="15">
      <c r="A1813" s="84"/>
      <c r="B1813" s="25">
        <v>1</v>
      </c>
      <c r="C1813" s="7" t="s">
        <v>1548</v>
      </c>
      <c r="D1813" s="221"/>
      <c r="E1813" s="221"/>
      <c r="F1813" s="21">
        <v>0</v>
      </c>
      <c r="G1813" s="21">
        <f t="shared" si="104"/>
        <v>0</v>
      </c>
      <c r="H1813" s="22">
        <f t="shared" si="105"/>
        <v>0</v>
      </c>
    </row>
    <row r="1814" spans="1:8" ht="15.75">
      <c r="A1814" s="84">
        <v>41016</v>
      </c>
      <c r="B1814" s="25">
        <v>1</v>
      </c>
      <c r="C1814" s="6" t="s">
        <v>1549</v>
      </c>
      <c r="D1814" s="221" t="s">
        <v>1269</v>
      </c>
      <c r="E1814" s="221"/>
      <c r="F1814" s="21">
        <v>10658.55</v>
      </c>
      <c r="G1814" s="21">
        <f t="shared" si="104"/>
        <v>1065.855</v>
      </c>
      <c r="H1814" s="22">
        <f t="shared" si="105"/>
        <v>88.82125</v>
      </c>
    </row>
    <row r="1815" spans="1:8" ht="15.75">
      <c r="A1815" s="84">
        <v>41016</v>
      </c>
      <c r="B1815" s="25">
        <v>1</v>
      </c>
      <c r="C1815" s="6" t="s">
        <v>1550</v>
      </c>
      <c r="D1815" s="221" t="s">
        <v>1551</v>
      </c>
      <c r="E1815" s="221"/>
      <c r="F1815" s="21">
        <v>4421.22</v>
      </c>
      <c r="G1815" s="21">
        <f t="shared" si="104"/>
        <v>442.122</v>
      </c>
      <c r="H1815" s="22">
        <f t="shared" si="105"/>
        <v>36.8435</v>
      </c>
    </row>
    <row r="1816" spans="1:8" ht="15.75">
      <c r="A1816" s="84">
        <v>41046</v>
      </c>
      <c r="B1816" s="25">
        <v>1</v>
      </c>
      <c r="C1816" s="6" t="s">
        <v>1552</v>
      </c>
      <c r="D1816" s="221"/>
      <c r="E1816" s="221"/>
      <c r="F1816" s="21">
        <v>2622.42</v>
      </c>
      <c r="G1816" s="21">
        <f t="shared" si="104"/>
        <v>262.242</v>
      </c>
      <c r="H1816" s="22">
        <f t="shared" si="105"/>
        <v>21.8535</v>
      </c>
    </row>
    <row r="1817" spans="1:8" ht="15.75">
      <c r="A1817" s="84"/>
      <c r="B1817" s="25">
        <v>4</v>
      </c>
      <c r="C1817" s="6" t="s">
        <v>1553</v>
      </c>
      <c r="D1817" s="221" t="s">
        <v>1554</v>
      </c>
      <c r="E1817" s="144" t="s">
        <v>1572</v>
      </c>
      <c r="F1817" s="21">
        <v>0</v>
      </c>
      <c r="G1817" s="21">
        <f t="shared" si="104"/>
        <v>0</v>
      </c>
      <c r="H1817" s="22">
        <f t="shared" si="105"/>
        <v>0</v>
      </c>
    </row>
    <row r="1818" spans="1:8" ht="15">
      <c r="A1818" s="84"/>
      <c r="B1818" s="25">
        <v>1</v>
      </c>
      <c r="C1818" s="7" t="s">
        <v>1555</v>
      </c>
      <c r="D1818" s="221"/>
      <c r="E1818" s="221"/>
      <c r="F1818" s="21">
        <v>0</v>
      </c>
      <c r="G1818" s="21">
        <f t="shared" si="104"/>
        <v>0</v>
      </c>
      <c r="H1818" s="22">
        <f t="shared" si="105"/>
        <v>0</v>
      </c>
    </row>
    <row r="1819" spans="1:8" ht="15.75">
      <c r="A1819" s="48"/>
      <c r="B1819" s="25">
        <v>1</v>
      </c>
      <c r="C1819" s="6" t="s">
        <v>1556</v>
      </c>
      <c r="D1819" s="221" t="s">
        <v>80</v>
      </c>
      <c r="E1819" s="221"/>
      <c r="F1819" s="21">
        <v>0</v>
      </c>
      <c r="G1819" s="21">
        <f t="shared" si="104"/>
        <v>0</v>
      </c>
      <c r="H1819" s="22">
        <f t="shared" si="105"/>
        <v>0</v>
      </c>
    </row>
    <row r="1820" spans="1:8" ht="15">
      <c r="A1820" s="48"/>
      <c r="B1820" s="25">
        <v>1</v>
      </c>
      <c r="C1820" s="7" t="s">
        <v>1557</v>
      </c>
      <c r="D1820" s="221" t="s">
        <v>715</v>
      </c>
      <c r="E1820" s="221" t="s">
        <v>1558</v>
      </c>
      <c r="F1820" s="21">
        <v>0</v>
      </c>
      <c r="G1820" s="21">
        <f t="shared" si="104"/>
        <v>0</v>
      </c>
      <c r="H1820" s="22">
        <f t="shared" si="105"/>
        <v>0</v>
      </c>
    </row>
    <row r="1821" spans="1:8" ht="15">
      <c r="A1821" s="48"/>
      <c r="B1821" s="25">
        <v>1</v>
      </c>
      <c r="C1821" s="7" t="s">
        <v>1559</v>
      </c>
      <c r="D1821" s="221"/>
      <c r="E1821" s="221"/>
      <c r="F1821" s="21">
        <v>0</v>
      </c>
      <c r="G1821" s="21">
        <f t="shared" si="104"/>
        <v>0</v>
      </c>
      <c r="H1821" s="22">
        <f t="shared" si="105"/>
        <v>0</v>
      </c>
    </row>
    <row r="1822" spans="1:8" ht="15">
      <c r="A1822" s="48"/>
      <c r="B1822" s="25">
        <v>2</v>
      </c>
      <c r="C1822" s="7" t="s">
        <v>1560</v>
      </c>
      <c r="D1822" s="221"/>
      <c r="E1822" s="221"/>
      <c r="F1822" s="21">
        <v>0</v>
      </c>
      <c r="G1822" s="21">
        <f t="shared" si="104"/>
        <v>0</v>
      </c>
      <c r="H1822" s="22">
        <f t="shared" si="105"/>
        <v>0</v>
      </c>
    </row>
    <row r="1823" spans="1:8" ht="15">
      <c r="A1823" s="48"/>
      <c r="B1823" s="221">
        <v>1</v>
      </c>
      <c r="C1823" s="7" t="s">
        <v>1561</v>
      </c>
      <c r="D1823" s="221" t="s">
        <v>84</v>
      </c>
      <c r="E1823" s="221">
        <v>352488</v>
      </c>
      <c r="F1823" s="21">
        <v>0</v>
      </c>
      <c r="G1823" s="21">
        <f t="shared" si="104"/>
        <v>0</v>
      </c>
      <c r="H1823" s="22">
        <f t="shared" si="105"/>
        <v>0</v>
      </c>
    </row>
    <row r="1824" spans="1:8" ht="15">
      <c r="A1824" s="48"/>
      <c r="B1824" s="25">
        <v>2</v>
      </c>
      <c r="C1824" s="7" t="s">
        <v>1562</v>
      </c>
      <c r="D1824" s="221"/>
      <c r="E1824" s="221"/>
      <c r="F1824" s="21">
        <v>0</v>
      </c>
      <c r="G1824" s="21">
        <f t="shared" si="104"/>
        <v>0</v>
      </c>
      <c r="H1824" s="22">
        <f t="shared" si="105"/>
        <v>0</v>
      </c>
    </row>
    <row r="1825" spans="1:8" ht="15">
      <c r="A1825" s="48"/>
      <c r="B1825" s="25">
        <v>1</v>
      </c>
      <c r="C1825" s="7" t="s">
        <v>1563</v>
      </c>
      <c r="D1825" s="7"/>
      <c r="E1825" s="221"/>
      <c r="F1825" s="21">
        <v>0</v>
      </c>
      <c r="G1825" s="21">
        <f t="shared" si="104"/>
        <v>0</v>
      </c>
      <c r="H1825" s="22">
        <f t="shared" si="105"/>
        <v>0</v>
      </c>
    </row>
    <row r="1826" spans="1:8" ht="15">
      <c r="A1826" s="48"/>
      <c r="B1826" s="25">
        <v>1</v>
      </c>
      <c r="C1826" s="7" t="s">
        <v>1564</v>
      </c>
      <c r="D1826" s="7"/>
      <c r="E1826" s="221"/>
      <c r="F1826" s="21">
        <v>0</v>
      </c>
      <c r="G1826" s="21">
        <f aca="true" t="shared" si="106" ref="G1826:G1837">F1826/10</f>
        <v>0</v>
      </c>
      <c r="H1826" s="22">
        <f aca="true" t="shared" si="107" ref="H1826:H1837">G1826/12</f>
        <v>0</v>
      </c>
    </row>
    <row r="1827" spans="1:8" ht="15">
      <c r="A1827" s="48"/>
      <c r="B1827" s="25">
        <v>5</v>
      </c>
      <c r="C1827" s="7" t="s">
        <v>1565</v>
      </c>
      <c r="D1827" s="7"/>
      <c r="E1827" s="221"/>
      <c r="F1827" s="21">
        <v>0</v>
      </c>
      <c r="G1827" s="21">
        <f t="shared" si="106"/>
        <v>0</v>
      </c>
      <c r="H1827" s="22">
        <f t="shared" si="107"/>
        <v>0</v>
      </c>
    </row>
    <row r="1828" spans="1:8" ht="15">
      <c r="A1828" s="48"/>
      <c r="B1828" s="25">
        <v>1</v>
      </c>
      <c r="C1828" s="7" t="s">
        <v>1566</v>
      </c>
      <c r="D1828" s="7"/>
      <c r="E1828" s="221"/>
      <c r="F1828" s="21">
        <v>0</v>
      </c>
      <c r="G1828" s="21">
        <f t="shared" si="106"/>
        <v>0</v>
      </c>
      <c r="H1828" s="22">
        <f t="shared" si="107"/>
        <v>0</v>
      </c>
    </row>
    <row r="1829" spans="1:8" ht="15">
      <c r="A1829" s="48"/>
      <c r="B1829" s="25">
        <v>1</v>
      </c>
      <c r="C1829" s="7" t="s">
        <v>1567</v>
      </c>
      <c r="D1829" s="7"/>
      <c r="E1829" s="221"/>
      <c r="F1829" s="21">
        <v>0</v>
      </c>
      <c r="G1829" s="21">
        <f t="shared" si="106"/>
        <v>0</v>
      </c>
      <c r="H1829" s="22">
        <f t="shared" si="107"/>
        <v>0</v>
      </c>
    </row>
    <row r="1830" spans="1:8" ht="15">
      <c r="A1830" s="48"/>
      <c r="B1830" s="25">
        <v>1</v>
      </c>
      <c r="C1830" s="7" t="s">
        <v>1568</v>
      </c>
      <c r="D1830" s="221" t="s">
        <v>67</v>
      </c>
      <c r="E1830" s="221" t="s">
        <v>95</v>
      </c>
      <c r="F1830" s="21">
        <v>0</v>
      </c>
      <c r="G1830" s="21">
        <f t="shared" si="106"/>
        <v>0</v>
      </c>
      <c r="H1830" s="22">
        <f t="shared" si="107"/>
        <v>0</v>
      </c>
    </row>
    <row r="1831" spans="1:8" ht="15">
      <c r="A1831" s="48"/>
      <c r="B1831" s="25">
        <v>1</v>
      </c>
      <c r="C1831" s="7" t="s">
        <v>1569</v>
      </c>
      <c r="D1831" s="221" t="s">
        <v>1570</v>
      </c>
      <c r="E1831" s="221" t="s">
        <v>1571</v>
      </c>
      <c r="F1831" s="21">
        <v>0</v>
      </c>
      <c r="G1831" s="21">
        <f t="shared" si="106"/>
        <v>0</v>
      </c>
      <c r="H1831" s="21">
        <f t="shared" si="107"/>
        <v>0</v>
      </c>
    </row>
    <row r="1832" spans="1:8" ht="15.75" thickBot="1">
      <c r="A1832" s="48"/>
      <c r="B1832" s="25"/>
      <c r="C1832" s="249" t="s">
        <v>1651</v>
      </c>
      <c r="D1832" s="7"/>
      <c r="E1832" s="221"/>
      <c r="F1832" s="21">
        <v>0</v>
      </c>
      <c r="G1832" s="21">
        <f t="shared" si="106"/>
        <v>0</v>
      </c>
      <c r="H1832" s="21">
        <f t="shared" si="107"/>
        <v>0</v>
      </c>
    </row>
    <row r="1833" spans="1:8" ht="15">
      <c r="A1833" s="35"/>
      <c r="B1833" s="25">
        <v>2</v>
      </c>
      <c r="C1833" s="131" t="s">
        <v>1573</v>
      </c>
      <c r="D1833" s="7"/>
      <c r="E1833" s="221"/>
      <c r="F1833" s="21">
        <v>0</v>
      </c>
      <c r="G1833" s="21">
        <f t="shared" si="106"/>
        <v>0</v>
      </c>
      <c r="H1833" s="21">
        <f t="shared" si="107"/>
        <v>0</v>
      </c>
    </row>
    <row r="1834" spans="1:8" ht="15">
      <c r="A1834" s="35"/>
      <c r="B1834" s="25">
        <v>5</v>
      </c>
      <c r="C1834" s="7" t="s">
        <v>1574</v>
      </c>
      <c r="D1834" s="7"/>
      <c r="E1834" s="221" t="s">
        <v>1578</v>
      </c>
      <c r="F1834" s="21">
        <v>0</v>
      </c>
      <c r="G1834" s="21">
        <f t="shared" si="106"/>
        <v>0</v>
      </c>
      <c r="H1834" s="21">
        <f t="shared" si="107"/>
        <v>0</v>
      </c>
    </row>
    <row r="1835" spans="1:8" ht="15">
      <c r="A1835" s="35"/>
      <c r="B1835" s="25">
        <v>1</v>
      </c>
      <c r="C1835" s="7" t="s">
        <v>1575</v>
      </c>
      <c r="D1835" s="7"/>
      <c r="E1835" s="221" t="s">
        <v>1578</v>
      </c>
      <c r="F1835" s="21">
        <v>0</v>
      </c>
      <c r="G1835" s="21">
        <f t="shared" si="106"/>
        <v>0</v>
      </c>
      <c r="H1835" s="21">
        <f t="shared" si="107"/>
        <v>0</v>
      </c>
    </row>
    <row r="1836" spans="1:8" ht="15">
      <c r="A1836" s="35"/>
      <c r="B1836" s="25">
        <v>1</v>
      </c>
      <c r="C1836" s="7" t="s">
        <v>1576</v>
      </c>
      <c r="D1836" s="7"/>
      <c r="E1836" s="221" t="s">
        <v>1578</v>
      </c>
      <c r="F1836" s="21">
        <v>0</v>
      </c>
      <c r="G1836" s="21">
        <f t="shared" si="106"/>
        <v>0</v>
      </c>
      <c r="H1836" s="21">
        <f t="shared" si="107"/>
        <v>0</v>
      </c>
    </row>
    <row r="1837" spans="1:8" ht="15.75" thickBot="1">
      <c r="A1837" s="35"/>
      <c r="B1837" s="25">
        <v>1</v>
      </c>
      <c r="C1837" s="7" t="s">
        <v>1577</v>
      </c>
      <c r="D1837" s="7"/>
      <c r="E1837" s="221" t="s">
        <v>1578</v>
      </c>
      <c r="F1837" s="51">
        <v>0</v>
      </c>
      <c r="G1837" s="51">
        <f t="shared" si="106"/>
        <v>0</v>
      </c>
      <c r="H1837" s="51">
        <f t="shared" si="107"/>
        <v>0</v>
      </c>
    </row>
    <row r="1838" spans="1:8" ht="15">
      <c r="A1838" s="48"/>
      <c r="B1838" s="25"/>
      <c r="C1838" s="7"/>
      <c r="D1838" s="7"/>
      <c r="E1838" s="221"/>
      <c r="F1838" s="21"/>
      <c r="G1838" s="21"/>
      <c r="H1838" s="21"/>
    </row>
    <row r="1839" spans="1:8" ht="18.75" thickBot="1">
      <c r="A1839" s="48"/>
      <c r="B1839" s="25"/>
      <c r="C1839" s="66" t="s">
        <v>78</v>
      </c>
      <c r="D1839" s="7"/>
      <c r="E1839" s="221"/>
      <c r="F1839" s="64">
        <f>SUM(F1756:F1838)</f>
        <v>671456.8099999997</v>
      </c>
      <c r="G1839" s="64">
        <f>SUM(G1756:G1838)</f>
        <v>67145.68100000001</v>
      </c>
      <c r="H1839" s="65">
        <f>SUM(H1756:H1838)</f>
        <v>5595.473416666666</v>
      </c>
    </row>
    <row r="1840" spans="1:8" ht="15.75" thickTop="1">
      <c r="A1840" s="48"/>
      <c r="B1840" s="25"/>
      <c r="C1840" s="7"/>
      <c r="D1840" s="7"/>
      <c r="E1840" s="221"/>
      <c r="F1840" s="46"/>
      <c r="G1840" s="46"/>
      <c r="H1840" s="47"/>
    </row>
    <row r="1841" spans="1:8" ht="15.75" thickBot="1">
      <c r="A1841" s="49"/>
      <c r="B1841" s="50"/>
      <c r="C1841" s="9"/>
      <c r="D1841" s="9"/>
      <c r="E1841" s="8"/>
      <c r="F1841" s="51"/>
      <c r="G1841" s="51"/>
      <c r="H1841" s="52"/>
    </row>
    <row r="1842" spans="6:8" ht="15">
      <c r="F1842" s="256"/>
      <c r="G1842" s="256"/>
      <c r="H1842" s="256"/>
    </row>
    <row r="1843" spans="6:8" ht="15">
      <c r="F1843" s="256"/>
      <c r="G1843" s="256"/>
      <c r="H1843" s="256"/>
    </row>
    <row r="1844" spans="1:8" ht="15.75">
      <c r="A1844" s="58"/>
      <c r="B1844" s="17" t="s">
        <v>1615</v>
      </c>
      <c r="C1844" s="17"/>
      <c r="D1844" s="59"/>
      <c r="E1844" s="61"/>
      <c r="F1844" s="62"/>
      <c r="G1844" s="56"/>
      <c r="H1844" s="56"/>
    </row>
    <row r="1845" spans="1:8" ht="16.5" thickBot="1">
      <c r="A1845" s="58"/>
      <c r="B1845" s="59"/>
      <c r="C1845" s="60"/>
      <c r="D1845" s="59"/>
      <c r="E1845" s="61"/>
      <c r="F1845" s="62"/>
      <c r="G1845" s="56"/>
      <c r="H1845" s="56"/>
    </row>
    <row r="1846" spans="1:8" ht="15.75" thickBot="1">
      <c r="A1846" s="12" t="s">
        <v>4</v>
      </c>
      <c r="B1846" s="13" t="s">
        <v>5</v>
      </c>
      <c r="C1846" s="13" t="s">
        <v>6</v>
      </c>
      <c r="D1846" s="13" t="s">
        <v>7</v>
      </c>
      <c r="E1846" s="13" t="s">
        <v>8</v>
      </c>
      <c r="F1846" s="260" t="s">
        <v>9</v>
      </c>
      <c r="G1846" s="260" t="s">
        <v>10</v>
      </c>
      <c r="H1846" s="261" t="s">
        <v>11</v>
      </c>
    </row>
    <row r="1847" spans="1:8" ht="15.75">
      <c r="A1847" s="92">
        <v>40392</v>
      </c>
      <c r="B1847" s="25">
        <v>1</v>
      </c>
      <c r="C1847" s="6" t="s">
        <v>1579</v>
      </c>
      <c r="D1847" s="25" t="s">
        <v>12</v>
      </c>
      <c r="E1847" s="25"/>
      <c r="F1847" s="21">
        <v>4901</v>
      </c>
      <c r="G1847" s="46">
        <f>F1847/10</f>
        <v>490.1</v>
      </c>
      <c r="H1847" s="47">
        <f>G1847/12</f>
        <v>40.84166666666667</v>
      </c>
    </row>
    <row r="1848" spans="1:8" ht="15.75">
      <c r="A1848" s="92" t="s">
        <v>1397</v>
      </c>
      <c r="B1848" s="25">
        <v>1</v>
      </c>
      <c r="C1848" s="6" t="s">
        <v>1580</v>
      </c>
      <c r="D1848" s="25" t="s">
        <v>636</v>
      </c>
      <c r="E1848" s="25"/>
      <c r="F1848" s="21">
        <v>8905</v>
      </c>
      <c r="G1848" s="46">
        <f aca="true" t="shared" si="108" ref="G1848:G1911">F1848/10</f>
        <v>890.5</v>
      </c>
      <c r="H1848" s="47">
        <f aca="true" t="shared" si="109" ref="H1848:H1911">G1848/12</f>
        <v>74.20833333333333</v>
      </c>
    </row>
    <row r="1849" spans="1:8" ht="15.75">
      <c r="A1849" s="92" t="s">
        <v>1397</v>
      </c>
      <c r="B1849" s="25">
        <v>1</v>
      </c>
      <c r="C1849" s="6" t="s">
        <v>1581</v>
      </c>
      <c r="D1849" s="25" t="s">
        <v>12</v>
      </c>
      <c r="E1849" s="25"/>
      <c r="F1849" s="21">
        <v>4149</v>
      </c>
      <c r="G1849" s="46">
        <f t="shared" si="108"/>
        <v>414.9</v>
      </c>
      <c r="H1849" s="47">
        <f t="shared" si="109"/>
        <v>34.574999999999996</v>
      </c>
    </row>
    <row r="1850" spans="1:8" ht="15.75">
      <c r="A1850" s="92" t="s">
        <v>1397</v>
      </c>
      <c r="B1850" s="25">
        <v>1</v>
      </c>
      <c r="C1850" s="6" t="s">
        <v>1582</v>
      </c>
      <c r="D1850" s="25" t="s">
        <v>12</v>
      </c>
      <c r="E1850" s="25"/>
      <c r="F1850" s="21">
        <v>4100</v>
      </c>
      <c r="G1850" s="46">
        <f t="shared" si="108"/>
        <v>410</v>
      </c>
      <c r="H1850" s="47">
        <f t="shared" si="109"/>
        <v>34.166666666666664</v>
      </c>
    </row>
    <row r="1851" spans="1:8" ht="15.75">
      <c r="A1851" s="92" t="s">
        <v>1397</v>
      </c>
      <c r="B1851" s="25">
        <v>4</v>
      </c>
      <c r="C1851" s="6" t="s">
        <v>1583</v>
      </c>
      <c r="D1851" s="25" t="s">
        <v>12</v>
      </c>
      <c r="E1851" s="25"/>
      <c r="F1851" s="21">
        <v>3400</v>
      </c>
      <c r="G1851" s="46">
        <f t="shared" si="108"/>
        <v>340</v>
      </c>
      <c r="H1851" s="47">
        <f t="shared" si="109"/>
        <v>28.333333333333332</v>
      </c>
    </row>
    <row r="1852" spans="1:8" ht="15.75">
      <c r="A1852" s="92" t="s">
        <v>1397</v>
      </c>
      <c r="B1852" s="25">
        <v>4</v>
      </c>
      <c r="C1852" s="6" t="s">
        <v>1584</v>
      </c>
      <c r="D1852" s="25" t="s">
        <v>12</v>
      </c>
      <c r="E1852" s="25"/>
      <c r="F1852" s="21">
        <v>10396</v>
      </c>
      <c r="G1852" s="46">
        <f t="shared" si="108"/>
        <v>1039.6</v>
      </c>
      <c r="H1852" s="47">
        <f t="shared" si="109"/>
        <v>86.63333333333333</v>
      </c>
    </row>
    <row r="1853" spans="1:8" ht="15.75">
      <c r="A1853" s="92" t="s">
        <v>1397</v>
      </c>
      <c r="B1853" s="25">
        <v>1</v>
      </c>
      <c r="C1853" s="6" t="s">
        <v>1585</v>
      </c>
      <c r="D1853" s="25" t="s">
        <v>12</v>
      </c>
      <c r="E1853" s="25"/>
      <c r="F1853" s="21">
        <v>19365</v>
      </c>
      <c r="G1853" s="46">
        <f t="shared" si="108"/>
        <v>1936.5</v>
      </c>
      <c r="H1853" s="47">
        <f t="shared" si="109"/>
        <v>161.375</v>
      </c>
    </row>
    <row r="1854" spans="1:8" ht="15.75">
      <c r="A1854" s="92" t="s">
        <v>1397</v>
      </c>
      <c r="B1854" s="25">
        <v>1</v>
      </c>
      <c r="C1854" s="6" t="s">
        <v>1586</v>
      </c>
      <c r="D1854" s="25" t="s">
        <v>12</v>
      </c>
      <c r="E1854" s="25"/>
      <c r="F1854" s="21">
        <v>4300</v>
      </c>
      <c r="G1854" s="46">
        <f t="shared" si="108"/>
        <v>430</v>
      </c>
      <c r="H1854" s="47">
        <f t="shared" si="109"/>
        <v>35.833333333333336</v>
      </c>
    </row>
    <row r="1855" spans="1:8" ht="15.75">
      <c r="A1855" s="92" t="s">
        <v>1397</v>
      </c>
      <c r="B1855" s="25">
        <v>5</v>
      </c>
      <c r="C1855" s="6" t="s">
        <v>1587</v>
      </c>
      <c r="D1855" s="25" t="s">
        <v>12</v>
      </c>
      <c r="E1855" s="25"/>
      <c r="F1855" s="21">
        <v>35552</v>
      </c>
      <c r="G1855" s="46">
        <f t="shared" si="108"/>
        <v>3555.2</v>
      </c>
      <c r="H1855" s="47">
        <f t="shared" si="109"/>
        <v>296.26666666666665</v>
      </c>
    </row>
    <row r="1856" spans="1:8" ht="15.75">
      <c r="A1856" s="92" t="s">
        <v>1397</v>
      </c>
      <c r="B1856" s="25">
        <v>1</v>
      </c>
      <c r="C1856" s="6" t="s">
        <v>1588</v>
      </c>
      <c r="D1856" s="25" t="s">
        <v>12</v>
      </c>
      <c r="E1856" s="25"/>
      <c r="F1856" s="21">
        <v>14430</v>
      </c>
      <c r="G1856" s="46">
        <f t="shared" si="108"/>
        <v>1443</v>
      </c>
      <c r="H1856" s="47">
        <f t="shared" si="109"/>
        <v>120.25</v>
      </c>
    </row>
    <row r="1857" spans="1:8" ht="15.75">
      <c r="A1857" s="92" t="s">
        <v>1397</v>
      </c>
      <c r="B1857" s="25">
        <v>4</v>
      </c>
      <c r="C1857" s="6" t="s">
        <v>1589</v>
      </c>
      <c r="D1857" s="25" t="s">
        <v>12</v>
      </c>
      <c r="E1857" s="25"/>
      <c r="F1857" s="21">
        <v>25300</v>
      </c>
      <c r="G1857" s="46">
        <f t="shared" si="108"/>
        <v>2530</v>
      </c>
      <c r="H1857" s="47">
        <f t="shared" si="109"/>
        <v>210.83333333333334</v>
      </c>
    </row>
    <row r="1858" spans="1:8" ht="15.75">
      <c r="A1858" s="92" t="s">
        <v>1397</v>
      </c>
      <c r="B1858" s="25">
        <v>4</v>
      </c>
      <c r="C1858" s="6" t="s">
        <v>1590</v>
      </c>
      <c r="D1858" s="25" t="s">
        <v>12</v>
      </c>
      <c r="E1858" s="25"/>
      <c r="F1858" s="21">
        <v>15560</v>
      </c>
      <c r="G1858" s="46">
        <f t="shared" si="108"/>
        <v>1556</v>
      </c>
      <c r="H1858" s="47">
        <f t="shared" si="109"/>
        <v>129.66666666666666</v>
      </c>
    </row>
    <row r="1859" spans="1:8" ht="15.75">
      <c r="A1859" s="92">
        <v>40393</v>
      </c>
      <c r="B1859" s="25">
        <v>4</v>
      </c>
      <c r="C1859" s="6" t="s">
        <v>1591</v>
      </c>
      <c r="D1859" s="25" t="s">
        <v>12</v>
      </c>
      <c r="E1859" s="25"/>
      <c r="F1859" s="21">
        <v>20400</v>
      </c>
      <c r="G1859" s="46">
        <f t="shared" si="108"/>
        <v>2040</v>
      </c>
      <c r="H1859" s="47">
        <f t="shared" si="109"/>
        <v>170</v>
      </c>
    </row>
    <row r="1860" spans="1:8" ht="15.75">
      <c r="A1860" s="92">
        <v>40392</v>
      </c>
      <c r="B1860" s="25">
        <v>3</v>
      </c>
      <c r="C1860" s="6" t="s">
        <v>1592</v>
      </c>
      <c r="D1860" s="25" t="s">
        <v>67</v>
      </c>
      <c r="E1860" s="221" t="s">
        <v>1593</v>
      </c>
      <c r="F1860" s="21">
        <v>103356</v>
      </c>
      <c r="G1860" s="46">
        <f t="shared" si="108"/>
        <v>10335.6</v>
      </c>
      <c r="H1860" s="47">
        <f t="shared" si="109"/>
        <v>861.3000000000001</v>
      </c>
    </row>
    <row r="1861" spans="1:8" ht="15.75">
      <c r="A1861" s="92">
        <v>40392</v>
      </c>
      <c r="B1861" s="25">
        <v>1</v>
      </c>
      <c r="C1861" s="6" t="s">
        <v>1594</v>
      </c>
      <c r="D1861" s="25" t="s">
        <v>67</v>
      </c>
      <c r="E1861" s="25"/>
      <c r="F1861" s="21">
        <v>6902</v>
      </c>
      <c r="G1861" s="46">
        <f t="shared" si="108"/>
        <v>690.2</v>
      </c>
      <c r="H1861" s="47">
        <f t="shared" si="109"/>
        <v>57.51666666666667</v>
      </c>
    </row>
    <row r="1862" spans="1:8" ht="15.75">
      <c r="A1862" s="92">
        <v>40392</v>
      </c>
      <c r="B1862" s="25">
        <v>1</v>
      </c>
      <c r="C1862" s="6" t="s">
        <v>1594</v>
      </c>
      <c r="D1862" s="25" t="s">
        <v>67</v>
      </c>
      <c r="E1862" s="25"/>
      <c r="F1862" s="21">
        <v>6902</v>
      </c>
      <c r="G1862" s="46">
        <f t="shared" si="108"/>
        <v>690.2</v>
      </c>
      <c r="H1862" s="47">
        <f t="shared" si="109"/>
        <v>57.51666666666667</v>
      </c>
    </row>
    <row r="1863" spans="1:8" ht="15.75">
      <c r="A1863" s="92">
        <v>40392</v>
      </c>
      <c r="B1863" s="25">
        <v>1</v>
      </c>
      <c r="C1863" s="6" t="s">
        <v>1594</v>
      </c>
      <c r="D1863" s="25" t="s">
        <v>67</v>
      </c>
      <c r="E1863" s="25"/>
      <c r="F1863" s="21">
        <v>6902</v>
      </c>
      <c r="G1863" s="46">
        <f t="shared" si="108"/>
        <v>690.2</v>
      </c>
      <c r="H1863" s="47">
        <f t="shared" si="109"/>
        <v>57.51666666666667</v>
      </c>
    </row>
    <row r="1864" spans="1:8" ht="15.75">
      <c r="A1864" s="92" t="s">
        <v>1397</v>
      </c>
      <c r="B1864" s="25">
        <v>1</v>
      </c>
      <c r="C1864" s="6" t="s">
        <v>1595</v>
      </c>
      <c r="D1864" s="25" t="s">
        <v>67</v>
      </c>
      <c r="E1864" s="25"/>
      <c r="F1864" s="21">
        <v>24000</v>
      </c>
      <c r="G1864" s="46">
        <f t="shared" si="108"/>
        <v>2400</v>
      </c>
      <c r="H1864" s="47">
        <f t="shared" si="109"/>
        <v>200</v>
      </c>
    </row>
    <row r="1865" spans="1:8" ht="15.75">
      <c r="A1865" s="92" t="s">
        <v>1397</v>
      </c>
      <c r="B1865" s="25">
        <v>1</v>
      </c>
      <c r="C1865" s="6" t="s">
        <v>1596</v>
      </c>
      <c r="D1865" s="25" t="s">
        <v>146</v>
      </c>
      <c r="E1865" s="25">
        <v>2410</v>
      </c>
      <c r="F1865" s="21">
        <v>4300</v>
      </c>
      <c r="G1865" s="46">
        <f t="shared" si="108"/>
        <v>430</v>
      </c>
      <c r="H1865" s="47">
        <f t="shared" si="109"/>
        <v>35.833333333333336</v>
      </c>
    </row>
    <row r="1866" spans="1:8" ht="15.75">
      <c r="A1866" s="92" t="s">
        <v>1397</v>
      </c>
      <c r="B1866" s="25">
        <v>1</v>
      </c>
      <c r="C1866" s="6" t="s">
        <v>177</v>
      </c>
      <c r="D1866" s="25" t="s">
        <v>146</v>
      </c>
      <c r="E1866" s="25">
        <v>2035</v>
      </c>
      <c r="F1866" s="21">
        <v>21576</v>
      </c>
      <c r="G1866" s="46">
        <f t="shared" si="108"/>
        <v>2157.6</v>
      </c>
      <c r="H1866" s="47">
        <f t="shared" si="109"/>
        <v>179.79999999999998</v>
      </c>
    </row>
    <row r="1867" spans="1:8" ht="15.75">
      <c r="A1867" s="92" t="s">
        <v>1397</v>
      </c>
      <c r="B1867" s="25">
        <v>3</v>
      </c>
      <c r="C1867" s="6" t="s">
        <v>1597</v>
      </c>
      <c r="D1867" s="25" t="s">
        <v>12</v>
      </c>
      <c r="E1867" s="25" t="s">
        <v>1598</v>
      </c>
      <c r="F1867" s="21">
        <v>5400</v>
      </c>
      <c r="G1867" s="46">
        <f t="shared" si="108"/>
        <v>540</v>
      </c>
      <c r="H1867" s="47">
        <f t="shared" si="109"/>
        <v>45</v>
      </c>
    </row>
    <row r="1868" spans="1:8" ht="15.75">
      <c r="A1868" s="92">
        <v>40399</v>
      </c>
      <c r="B1868" s="25">
        <v>4</v>
      </c>
      <c r="C1868" s="6" t="s">
        <v>1599</v>
      </c>
      <c r="D1868" s="25" t="s">
        <v>12</v>
      </c>
      <c r="E1868" s="25">
        <v>315</v>
      </c>
      <c r="F1868" s="21">
        <v>10736</v>
      </c>
      <c r="G1868" s="46">
        <f t="shared" si="108"/>
        <v>1073.6</v>
      </c>
      <c r="H1868" s="47">
        <f t="shared" si="109"/>
        <v>89.46666666666665</v>
      </c>
    </row>
    <row r="1869" spans="1:8" ht="15.75">
      <c r="A1869" s="92" t="s">
        <v>1397</v>
      </c>
      <c r="B1869" s="25">
        <v>8</v>
      </c>
      <c r="C1869" s="6" t="s">
        <v>1600</v>
      </c>
      <c r="D1869" s="25" t="s">
        <v>12</v>
      </c>
      <c r="E1869" s="25"/>
      <c r="F1869" s="21">
        <v>15795.72</v>
      </c>
      <c r="G1869" s="46">
        <f t="shared" si="108"/>
        <v>1579.572</v>
      </c>
      <c r="H1869" s="47">
        <f t="shared" si="109"/>
        <v>131.631</v>
      </c>
    </row>
    <row r="1870" spans="1:8" ht="15.75">
      <c r="A1870" s="92" t="s">
        <v>1397</v>
      </c>
      <c r="B1870" s="25">
        <v>1</v>
      </c>
      <c r="C1870" s="6" t="s">
        <v>1601</v>
      </c>
      <c r="D1870" s="25" t="s">
        <v>12</v>
      </c>
      <c r="E1870" s="25"/>
      <c r="F1870" s="21">
        <v>7639.76</v>
      </c>
      <c r="G1870" s="46">
        <f t="shared" si="108"/>
        <v>763.976</v>
      </c>
      <c r="H1870" s="47">
        <f t="shared" si="109"/>
        <v>63.66466666666667</v>
      </c>
    </row>
    <row r="1871" spans="1:8" ht="15.75">
      <c r="A1871" s="92" t="s">
        <v>12</v>
      </c>
      <c r="B1871" s="25">
        <v>1</v>
      </c>
      <c r="C1871" s="6" t="s">
        <v>1602</v>
      </c>
      <c r="D1871" s="25" t="s">
        <v>12</v>
      </c>
      <c r="E1871" s="25" t="s">
        <v>12</v>
      </c>
      <c r="F1871" s="21">
        <v>0</v>
      </c>
      <c r="G1871" s="46">
        <f t="shared" si="108"/>
        <v>0</v>
      </c>
      <c r="H1871" s="47">
        <f t="shared" si="109"/>
        <v>0</v>
      </c>
    </row>
    <row r="1872" spans="1:8" ht="15.75">
      <c r="A1872" s="92" t="s">
        <v>12</v>
      </c>
      <c r="B1872" s="25">
        <v>1</v>
      </c>
      <c r="C1872" s="6" t="s">
        <v>1603</v>
      </c>
      <c r="D1872" s="25" t="s">
        <v>12</v>
      </c>
      <c r="E1872" s="25" t="s">
        <v>12</v>
      </c>
      <c r="F1872" s="21">
        <v>0</v>
      </c>
      <c r="G1872" s="46">
        <f t="shared" si="108"/>
        <v>0</v>
      </c>
      <c r="H1872" s="47">
        <f t="shared" si="109"/>
        <v>0</v>
      </c>
    </row>
    <row r="1873" spans="1:8" ht="15.75">
      <c r="A1873" s="92" t="s">
        <v>12</v>
      </c>
      <c r="B1873" s="25">
        <v>1</v>
      </c>
      <c r="C1873" s="6" t="s">
        <v>1604</v>
      </c>
      <c r="D1873" s="25" t="s">
        <v>12</v>
      </c>
      <c r="E1873" s="25"/>
      <c r="F1873" s="21">
        <v>0</v>
      </c>
      <c r="G1873" s="46">
        <f t="shared" si="108"/>
        <v>0</v>
      </c>
      <c r="H1873" s="47">
        <f t="shared" si="109"/>
        <v>0</v>
      </c>
    </row>
    <row r="1874" spans="1:8" ht="15">
      <c r="A1874" s="92">
        <v>41015</v>
      </c>
      <c r="B1874" s="25">
        <v>1</v>
      </c>
      <c r="C1874" s="7" t="s">
        <v>42</v>
      </c>
      <c r="D1874" s="25"/>
      <c r="E1874" s="25"/>
      <c r="F1874" s="21">
        <v>2249.24</v>
      </c>
      <c r="G1874" s="46">
        <f t="shared" si="108"/>
        <v>224.92399999999998</v>
      </c>
      <c r="H1874" s="47">
        <f t="shared" si="109"/>
        <v>18.743666666666666</v>
      </c>
    </row>
    <row r="1875" spans="1:8" ht="15">
      <c r="A1875" s="92">
        <v>41015</v>
      </c>
      <c r="B1875" s="25">
        <v>1</v>
      </c>
      <c r="C1875" s="7" t="s">
        <v>40</v>
      </c>
      <c r="D1875" s="25"/>
      <c r="E1875" s="25"/>
      <c r="F1875" s="21">
        <v>39433.04</v>
      </c>
      <c r="G1875" s="46">
        <f t="shared" si="108"/>
        <v>3943.304</v>
      </c>
      <c r="H1875" s="47">
        <f t="shared" si="109"/>
        <v>328.6086666666667</v>
      </c>
    </row>
    <row r="1876" spans="1:8" ht="15">
      <c r="A1876" s="92"/>
      <c r="B1876" s="25">
        <v>1</v>
      </c>
      <c r="C1876" s="7" t="s">
        <v>1605</v>
      </c>
      <c r="D1876" s="25"/>
      <c r="E1876" s="25"/>
      <c r="F1876" s="21">
        <v>0</v>
      </c>
      <c r="G1876" s="46">
        <f t="shared" si="108"/>
        <v>0</v>
      </c>
      <c r="H1876" s="47">
        <f t="shared" si="109"/>
        <v>0</v>
      </c>
    </row>
    <row r="1877" spans="1:8" ht="15">
      <c r="A1877" s="92"/>
      <c r="B1877" s="25">
        <v>2</v>
      </c>
      <c r="C1877" s="7" t="s">
        <v>1606</v>
      </c>
      <c r="D1877" s="25"/>
      <c r="E1877" s="25"/>
      <c r="F1877" s="21">
        <v>0</v>
      </c>
      <c r="G1877" s="46">
        <f t="shared" si="108"/>
        <v>0</v>
      </c>
      <c r="H1877" s="47">
        <f t="shared" si="109"/>
        <v>0</v>
      </c>
    </row>
    <row r="1878" spans="1:8" ht="15">
      <c r="A1878" s="92">
        <v>41015</v>
      </c>
      <c r="B1878" s="25">
        <v>1</v>
      </c>
      <c r="C1878" s="7" t="s">
        <v>40</v>
      </c>
      <c r="D1878" s="25"/>
      <c r="E1878" s="25"/>
      <c r="F1878" s="21">
        <v>39433.04</v>
      </c>
      <c r="G1878" s="46">
        <f t="shared" si="108"/>
        <v>3943.304</v>
      </c>
      <c r="H1878" s="47">
        <f t="shared" si="109"/>
        <v>328.6086666666667</v>
      </c>
    </row>
    <row r="1879" spans="1:8" ht="15">
      <c r="A1879" s="92"/>
      <c r="B1879" s="25">
        <v>1</v>
      </c>
      <c r="C1879" s="7" t="s">
        <v>1607</v>
      </c>
      <c r="D1879" s="25"/>
      <c r="E1879" s="25"/>
      <c r="F1879" s="21">
        <v>0</v>
      </c>
      <c r="G1879" s="46">
        <f t="shared" si="108"/>
        <v>0</v>
      </c>
      <c r="H1879" s="47">
        <f t="shared" si="109"/>
        <v>0</v>
      </c>
    </row>
    <row r="1880" spans="1:8" ht="15">
      <c r="A1880" s="92">
        <v>41015</v>
      </c>
      <c r="B1880" s="25">
        <v>1</v>
      </c>
      <c r="C1880" s="7" t="s">
        <v>42</v>
      </c>
      <c r="D1880" s="25"/>
      <c r="E1880" s="25"/>
      <c r="F1880" s="21">
        <v>2249.24</v>
      </c>
      <c r="G1880" s="46">
        <f t="shared" si="108"/>
        <v>224.92399999999998</v>
      </c>
      <c r="H1880" s="47">
        <f t="shared" si="109"/>
        <v>18.743666666666666</v>
      </c>
    </row>
    <row r="1881" spans="1:8" ht="15">
      <c r="A1881" s="92"/>
      <c r="B1881" s="25">
        <v>1</v>
      </c>
      <c r="C1881" s="7" t="s">
        <v>1608</v>
      </c>
      <c r="D1881" s="25"/>
      <c r="E1881" s="25"/>
      <c r="F1881" s="21">
        <v>0</v>
      </c>
      <c r="G1881" s="46">
        <f t="shared" si="108"/>
        <v>0</v>
      </c>
      <c r="H1881" s="47">
        <f t="shared" si="109"/>
        <v>0</v>
      </c>
    </row>
    <row r="1882" spans="1:8" ht="15">
      <c r="A1882" s="92">
        <v>41149</v>
      </c>
      <c r="B1882" s="25">
        <v>2</v>
      </c>
      <c r="C1882" s="7" t="s">
        <v>1609</v>
      </c>
      <c r="D1882" s="221" t="s">
        <v>409</v>
      </c>
      <c r="E1882" s="25"/>
      <c r="F1882" s="21">
        <v>7600</v>
      </c>
      <c r="G1882" s="46">
        <f t="shared" si="108"/>
        <v>760</v>
      </c>
      <c r="H1882" s="47">
        <f t="shared" si="109"/>
        <v>63.333333333333336</v>
      </c>
    </row>
    <row r="1883" spans="1:8" ht="15">
      <c r="A1883" s="92"/>
      <c r="B1883" s="25">
        <v>1</v>
      </c>
      <c r="C1883" s="7" t="s">
        <v>1610</v>
      </c>
      <c r="D1883" s="25"/>
      <c r="E1883" s="25"/>
      <c r="F1883" s="21">
        <v>0</v>
      </c>
      <c r="G1883" s="46">
        <f t="shared" si="108"/>
        <v>0</v>
      </c>
      <c r="H1883" s="47">
        <f t="shared" si="109"/>
        <v>0</v>
      </c>
    </row>
    <row r="1884" spans="1:8" ht="15">
      <c r="A1884" s="92"/>
      <c r="B1884" s="25">
        <v>1</v>
      </c>
      <c r="C1884" s="7" t="s">
        <v>42</v>
      </c>
      <c r="D1884" s="221" t="s">
        <v>67</v>
      </c>
      <c r="E1884" s="25"/>
      <c r="F1884" s="21">
        <v>0</v>
      </c>
      <c r="G1884" s="46">
        <f t="shared" si="108"/>
        <v>0</v>
      </c>
      <c r="H1884" s="47">
        <f t="shared" si="109"/>
        <v>0</v>
      </c>
    </row>
    <row r="1885" spans="1:8" ht="15">
      <c r="A1885" s="92"/>
      <c r="B1885" s="25">
        <v>1</v>
      </c>
      <c r="C1885" s="7" t="s">
        <v>40</v>
      </c>
      <c r="D1885" s="221" t="s">
        <v>67</v>
      </c>
      <c r="E1885" s="25"/>
      <c r="F1885" s="21">
        <v>0</v>
      </c>
      <c r="G1885" s="46">
        <f t="shared" si="108"/>
        <v>0</v>
      </c>
      <c r="H1885" s="47">
        <f t="shared" si="109"/>
        <v>0</v>
      </c>
    </row>
    <row r="1886" spans="1:8" ht="15">
      <c r="A1886" s="92"/>
      <c r="B1886" s="25">
        <v>1</v>
      </c>
      <c r="C1886" s="7" t="s">
        <v>1611</v>
      </c>
      <c r="D1886" s="25"/>
      <c r="E1886" s="25"/>
      <c r="F1886" s="21">
        <v>0</v>
      </c>
      <c r="G1886" s="46">
        <f t="shared" si="108"/>
        <v>0</v>
      </c>
      <c r="H1886" s="47">
        <f t="shared" si="109"/>
        <v>0</v>
      </c>
    </row>
    <row r="1887" spans="1:8" ht="15">
      <c r="A1887" s="92">
        <v>41149</v>
      </c>
      <c r="B1887" s="25">
        <v>1</v>
      </c>
      <c r="C1887" s="7" t="s">
        <v>1219</v>
      </c>
      <c r="D1887" s="221" t="s">
        <v>409</v>
      </c>
      <c r="E1887" s="25"/>
      <c r="F1887" s="21">
        <v>0</v>
      </c>
      <c r="G1887" s="46">
        <f t="shared" si="108"/>
        <v>0</v>
      </c>
      <c r="H1887" s="47">
        <f t="shared" si="109"/>
        <v>0</v>
      </c>
    </row>
    <row r="1888" spans="1:8" ht="15">
      <c r="A1888" s="92">
        <v>41149</v>
      </c>
      <c r="B1888" s="25">
        <v>1</v>
      </c>
      <c r="C1888" s="7" t="s">
        <v>1219</v>
      </c>
      <c r="D1888" s="221" t="s">
        <v>409</v>
      </c>
      <c r="E1888" s="25"/>
      <c r="F1888" s="21">
        <v>0</v>
      </c>
      <c r="G1888" s="46">
        <f t="shared" si="108"/>
        <v>0</v>
      </c>
      <c r="H1888" s="47">
        <f t="shared" si="109"/>
        <v>0</v>
      </c>
    </row>
    <row r="1889" spans="1:8" ht="15">
      <c r="A1889" s="92"/>
      <c r="B1889" s="25">
        <v>1</v>
      </c>
      <c r="C1889" s="7" t="s">
        <v>1612</v>
      </c>
      <c r="D1889" s="25"/>
      <c r="E1889" s="25"/>
      <c r="F1889" s="21">
        <v>0</v>
      </c>
      <c r="G1889" s="46">
        <f t="shared" si="108"/>
        <v>0</v>
      </c>
      <c r="H1889" s="47">
        <f t="shared" si="109"/>
        <v>0</v>
      </c>
    </row>
    <row r="1890" spans="1:8" s="244" customFormat="1" ht="15.75">
      <c r="A1890" s="274"/>
      <c r="B1890" s="238">
        <v>5</v>
      </c>
      <c r="C1890" s="239" t="s">
        <v>1613</v>
      </c>
      <c r="D1890" s="240" t="s">
        <v>1614</v>
      </c>
      <c r="E1890" s="238"/>
      <c r="F1890" s="241">
        <v>0</v>
      </c>
      <c r="G1890" s="242">
        <f t="shared" si="108"/>
        <v>0</v>
      </c>
      <c r="H1890" s="243">
        <f t="shared" si="109"/>
        <v>0</v>
      </c>
    </row>
    <row r="1891" spans="1:8" ht="15">
      <c r="A1891" s="92">
        <v>39393</v>
      </c>
      <c r="B1891" s="25">
        <v>1</v>
      </c>
      <c r="C1891" s="7" t="s">
        <v>177</v>
      </c>
      <c r="D1891" s="25" t="s">
        <v>146</v>
      </c>
      <c r="E1891" s="25" t="s">
        <v>1616</v>
      </c>
      <c r="F1891" s="21">
        <v>24320</v>
      </c>
      <c r="G1891" s="46">
        <f t="shared" si="108"/>
        <v>2432</v>
      </c>
      <c r="H1891" s="47">
        <f t="shared" si="109"/>
        <v>202.66666666666666</v>
      </c>
    </row>
    <row r="1892" spans="1:8" ht="15">
      <c r="A1892" s="92">
        <v>40416</v>
      </c>
      <c r="B1892" s="25">
        <v>1</v>
      </c>
      <c r="C1892" s="7" t="s">
        <v>679</v>
      </c>
      <c r="D1892" s="25" t="s">
        <v>1617</v>
      </c>
      <c r="E1892" s="25" t="s">
        <v>12</v>
      </c>
      <c r="F1892" s="21">
        <v>5521.6</v>
      </c>
      <c r="G1892" s="46">
        <f t="shared" si="108"/>
        <v>552.1600000000001</v>
      </c>
      <c r="H1892" s="47">
        <f t="shared" si="109"/>
        <v>46.01333333333334</v>
      </c>
    </row>
    <row r="1893" spans="1:8" ht="15">
      <c r="A1893" s="92">
        <v>40416</v>
      </c>
      <c r="B1893" s="25">
        <v>1</v>
      </c>
      <c r="C1893" s="7" t="s">
        <v>1618</v>
      </c>
      <c r="D1893" s="25" t="s">
        <v>680</v>
      </c>
      <c r="E1893" s="25" t="s">
        <v>12</v>
      </c>
      <c r="F1893" s="21">
        <v>5266.4</v>
      </c>
      <c r="G1893" s="46">
        <f t="shared" si="108"/>
        <v>526.64</v>
      </c>
      <c r="H1893" s="47">
        <f t="shared" si="109"/>
        <v>43.88666666666666</v>
      </c>
    </row>
    <row r="1894" spans="1:8" ht="15">
      <c r="A1894" s="92">
        <v>40416</v>
      </c>
      <c r="B1894" s="25">
        <v>1</v>
      </c>
      <c r="C1894" s="7" t="s">
        <v>1619</v>
      </c>
      <c r="D1894" s="25" t="s">
        <v>1269</v>
      </c>
      <c r="E1894" s="25" t="s">
        <v>1620</v>
      </c>
      <c r="F1894" s="21">
        <v>17052</v>
      </c>
      <c r="G1894" s="46">
        <f t="shared" si="108"/>
        <v>1705.2</v>
      </c>
      <c r="H1894" s="47">
        <f t="shared" si="109"/>
        <v>142.1</v>
      </c>
    </row>
    <row r="1895" spans="1:8" ht="15">
      <c r="A1895" s="92">
        <v>40416</v>
      </c>
      <c r="B1895" s="25">
        <v>1</v>
      </c>
      <c r="C1895" s="7" t="s">
        <v>1621</v>
      </c>
      <c r="D1895" s="25" t="s">
        <v>1617</v>
      </c>
      <c r="E1895" s="25" t="s">
        <v>12</v>
      </c>
      <c r="F1895" s="21">
        <v>5312.8</v>
      </c>
      <c r="G1895" s="46">
        <f t="shared" si="108"/>
        <v>531.28</v>
      </c>
      <c r="H1895" s="47">
        <f t="shared" si="109"/>
        <v>44.27333333333333</v>
      </c>
    </row>
    <row r="1896" spans="1:8" ht="15">
      <c r="A1896" s="92">
        <v>40416</v>
      </c>
      <c r="B1896" s="25">
        <v>1</v>
      </c>
      <c r="C1896" s="7" t="s">
        <v>1622</v>
      </c>
      <c r="D1896" s="25" t="s">
        <v>1623</v>
      </c>
      <c r="E1896" s="25"/>
      <c r="F1896" s="21">
        <v>2867.52</v>
      </c>
      <c r="G1896" s="46">
        <f t="shared" si="108"/>
        <v>286.752</v>
      </c>
      <c r="H1896" s="47">
        <f t="shared" si="109"/>
        <v>23.896</v>
      </c>
    </row>
    <row r="1897" spans="1:8" ht="15">
      <c r="A1897" s="92">
        <v>40053</v>
      </c>
      <c r="B1897" s="25">
        <v>1</v>
      </c>
      <c r="C1897" s="7" t="s">
        <v>1624</v>
      </c>
      <c r="D1897" s="25" t="s">
        <v>1625</v>
      </c>
      <c r="E1897" s="25"/>
      <c r="F1897" s="21">
        <v>1780</v>
      </c>
      <c r="G1897" s="46">
        <f t="shared" si="108"/>
        <v>178</v>
      </c>
      <c r="H1897" s="47">
        <f t="shared" si="109"/>
        <v>14.833333333333334</v>
      </c>
    </row>
    <row r="1898" spans="1:8" ht="15">
      <c r="A1898" s="92">
        <v>40431</v>
      </c>
      <c r="B1898" s="25">
        <v>3</v>
      </c>
      <c r="C1898" s="7" t="s">
        <v>1626</v>
      </c>
      <c r="D1898" s="25" t="s">
        <v>12</v>
      </c>
      <c r="E1898" s="25" t="s">
        <v>12</v>
      </c>
      <c r="F1898" s="21">
        <v>9744</v>
      </c>
      <c r="G1898" s="46">
        <f t="shared" si="108"/>
        <v>974.4</v>
      </c>
      <c r="H1898" s="47">
        <f t="shared" si="109"/>
        <v>81.2</v>
      </c>
    </row>
    <row r="1899" spans="1:8" ht="15">
      <c r="A1899" s="92">
        <v>38979</v>
      </c>
      <c r="B1899" s="25">
        <v>1</v>
      </c>
      <c r="C1899" s="7" t="s">
        <v>1627</v>
      </c>
      <c r="D1899" s="25" t="s">
        <v>12</v>
      </c>
      <c r="E1899" s="25"/>
      <c r="F1899" s="21">
        <v>2680</v>
      </c>
      <c r="G1899" s="46">
        <f t="shared" si="108"/>
        <v>268</v>
      </c>
      <c r="H1899" s="47">
        <f t="shared" si="109"/>
        <v>22.333333333333332</v>
      </c>
    </row>
    <row r="1900" spans="1:8" ht="15">
      <c r="A1900" s="92">
        <v>36441</v>
      </c>
      <c r="B1900" s="25">
        <v>3</v>
      </c>
      <c r="C1900" s="7" t="s">
        <v>1628</v>
      </c>
      <c r="D1900" s="25" t="s">
        <v>12</v>
      </c>
      <c r="E1900" s="25" t="s">
        <v>12</v>
      </c>
      <c r="F1900" s="21">
        <v>6750</v>
      </c>
      <c r="G1900" s="46">
        <f t="shared" si="108"/>
        <v>675</v>
      </c>
      <c r="H1900" s="47">
        <f t="shared" si="109"/>
        <v>56.25</v>
      </c>
    </row>
    <row r="1901" spans="1:8" ht="15">
      <c r="A1901" s="92">
        <v>36242</v>
      </c>
      <c r="B1901" s="25">
        <v>1</v>
      </c>
      <c r="C1901" s="7" t="s">
        <v>476</v>
      </c>
      <c r="D1901" s="25" t="s">
        <v>555</v>
      </c>
      <c r="E1901" s="25" t="s">
        <v>1629</v>
      </c>
      <c r="F1901" s="21">
        <v>5600</v>
      </c>
      <c r="G1901" s="46">
        <v>0</v>
      </c>
      <c r="H1901" s="47">
        <f t="shared" si="109"/>
        <v>0</v>
      </c>
    </row>
    <row r="1902" spans="1:8" ht="15">
      <c r="A1902" s="92">
        <v>39926</v>
      </c>
      <c r="B1902" s="25">
        <v>1</v>
      </c>
      <c r="C1902" s="7" t="s">
        <v>1630</v>
      </c>
      <c r="D1902" s="25" t="s">
        <v>173</v>
      </c>
      <c r="E1902" s="25"/>
      <c r="F1902" s="21">
        <v>27840</v>
      </c>
      <c r="G1902" s="46">
        <f t="shared" si="108"/>
        <v>2784</v>
      </c>
      <c r="H1902" s="47">
        <f t="shared" si="109"/>
        <v>232</v>
      </c>
    </row>
    <row r="1903" spans="1:8" ht="15">
      <c r="A1903" s="92">
        <v>38999</v>
      </c>
      <c r="B1903" s="25">
        <v>1</v>
      </c>
      <c r="C1903" s="7" t="s">
        <v>89</v>
      </c>
      <c r="D1903" s="25" t="s">
        <v>173</v>
      </c>
      <c r="E1903" s="25" t="s">
        <v>12</v>
      </c>
      <c r="F1903" s="21">
        <v>5500</v>
      </c>
      <c r="G1903" s="46">
        <v>0</v>
      </c>
      <c r="H1903" s="47">
        <f t="shared" si="109"/>
        <v>0</v>
      </c>
    </row>
    <row r="1904" spans="1:8" ht="15">
      <c r="A1904" s="92">
        <v>36243</v>
      </c>
      <c r="B1904" s="25">
        <v>1</v>
      </c>
      <c r="C1904" s="7" t="s">
        <v>1631</v>
      </c>
      <c r="D1904" s="25" t="s">
        <v>12</v>
      </c>
      <c r="E1904" s="25"/>
      <c r="F1904" s="21">
        <v>1975</v>
      </c>
      <c r="G1904" s="21">
        <f t="shared" si="108"/>
        <v>197.5</v>
      </c>
      <c r="H1904" s="22">
        <f t="shared" si="109"/>
        <v>16.458333333333332</v>
      </c>
    </row>
    <row r="1905" spans="1:8" ht="15">
      <c r="A1905" s="92">
        <v>39845</v>
      </c>
      <c r="B1905" s="25">
        <v>1</v>
      </c>
      <c r="C1905" s="7" t="s">
        <v>35</v>
      </c>
      <c r="D1905" s="25" t="s">
        <v>280</v>
      </c>
      <c r="E1905" s="25" t="s">
        <v>1632</v>
      </c>
      <c r="F1905" s="21">
        <v>4112.2</v>
      </c>
      <c r="G1905" s="21">
        <f t="shared" si="108"/>
        <v>411.21999999999997</v>
      </c>
      <c r="H1905" s="22">
        <f t="shared" si="109"/>
        <v>34.26833333333333</v>
      </c>
    </row>
    <row r="1906" spans="1:8" ht="15">
      <c r="A1906" s="92">
        <v>39296</v>
      </c>
      <c r="B1906" s="25">
        <v>1</v>
      </c>
      <c r="C1906" s="7" t="s">
        <v>1633</v>
      </c>
      <c r="D1906" s="25" t="s">
        <v>12</v>
      </c>
      <c r="E1906" s="25" t="s">
        <v>12</v>
      </c>
      <c r="F1906" s="21">
        <v>2300</v>
      </c>
      <c r="G1906" s="21">
        <f t="shared" si="108"/>
        <v>230</v>
      </c>
      <c r="H1906" s="22">
        <f t="shared" si="109"/>
        <v>19.166666666666668</v>
      </c>
    </row>
    <row r="1907" spans="1:8" ht="15">
      <c r="A1907" s="92">
        <v>35933</v>
      </c>
      <c r="B1907" s="25">
        <v>1</v>
      </c>
      <c r="C1907" s="7" t="s">
        <v>1634</v>
      </c>
      <c r="D1907" s="25" t="s">
        <v>12</v>
      </c>
      <c r="E1907" s="25"/>
      <c r="F1907" s="21">
        <v>3025</v>
      </c>
      <c r="G1907" s="21">
        <f t="shared" si="108"/>
        <v>302.5</v>
      </c>
      <c r="H1907" s="22">
        <f t="shared" si="109"/>
        <v>25.208333333333332</v>
      </c>
    </row>
    <row r="1908" spans="1:8" ht="15">
      <c r="A1908" s="92">
        <v>39980</v>
      </c>
      <c r="B1908" s="25">
        <v>2</v>
      </c>
      <c r="C1908" s="7" t="s">
        <v>42</v>
      </c>
      <c r="D1908" s="25" t="s">
        <v>766</v>
      </c>
      <c r="E1908" s="25" t="s">
        <v>12</v>
      </c>
      <c r="F1908" s="21">
        <v>3082</v>
      </c>
      <c r="G1908" s="21">
        <f t="shared" si="108"/>
        <v>308.2</v>
      </c>
      <c r="H1908" s="22">
        <f t="shared" si="109"/>
        <v>25.683333333333334</v>
      </c>
    </row>
    <row r="1909" spans="1:8" ht="15">
      <c r="A1909" s="92">
        <v>39654</v>
      </c>
      <c r="B1909" s="25">
        <v>1</v>
      </c>
      <c r="C1909" s="7" t="s">
        <v>40</v>
      </c>
      <c r="D1909" s="25" t="s">
        <v>173</v>
      </c>
      <c r="E1909" s="25"/>
      <c r="F1909" s="21">
        <v>37300</v>
      </c>
      <c r="G1909" s="21">
        <f t="shared" si="108"/>
        <v>3730</v>
      </c>
      <c r="H1909" s="22">
        <f t="shared" si="109"/>
        <v>310.8333333333333</v>
      </c>
    </row>
    <row r="1910" spans="1:8" ht="15">
      <c r="A1910" s="92">
        <v>40286</v>
      </c>
      <c r="B1910" s="25">
        <v>1</v>
      </c>
      <c r="C1910" s="7" t="s">
        <v>1635</v>
      </c>
      <c r="D1910" s="25" t="s">
        <v>67</v>
      </c>
      <c r="E1910" s="25" t="s">
        <v>1636</v>
      </c>
      <c r="F1910" s="21">
        <v>34452</v>
      </c>
      <c r="G1910" s="21">
        <f t="shared" si="108"/>
        <v>3445.2</v>
      </c>
      <c r="H1910" s="22">
        <f t="shared" si="109"/>
        <v>287.09999999999997</v>
      </c>
    </row>
    <row r="1911" spans="1:8" ht="15">
      <c r="A1911" s="92">
        <v>40286</v>
      </c>
      <c r="B1911" s="25">
        <v>1</v>
      </c>
      <c r="C1911" s="7" t="s">
        <v>1637</v>
      </c>
      <c r="D1911" s="221" t="s">
        <v>67</v>
      </c>
      <c r="E1911" s="25"/>
      <c r="F1911" s="21">
        <v>6902</v>
      </c>
      <c r="G1911" s="21">
        <f t="shared" si="108"/>
        <v>690.2</v>
      </c>
      <c r="H1911" s="22">
        <f t="shared" si="109"/>
        <v>57.51666666666667</v>
      </c>
    </row>
    <row r="1912" spans="1:8" ht="15">
      <c r="A1912" s="92">
        <v>40407</v>
      </c>
      <c r="B1912" s="25">
        <v>1</v>
      </c>
      <c r="C1912" s="7" t="s">
        <v>1638</v>
      </c>
      <c r="D1912" s="25"/>
      <c r="E1912" s="25"/>
      <c r="F1912" s="21">
        <v>0</v>
      </c>
      <c r="G1912" s="21">
        <f aca="true" t="shared" si="110" ref="G1912:G1932">F1912/10</f>
        <v>0</v>
      </c>
      <c r="H1912" s="22">
        <f aca="true" t="shared" si="111" ref="H1912:H1932">G1912/12</f>
        <v>0</v>
      </c>
    </row>
    <row r="1913" spans="1:8" ht="15">
      <c r="A1913" s="92">
        <v>39277</v>
      </c>
      <c r="B1913" s="25">
        <v>1</v>
      </c>
      <c r="C1913" s="7" t="s">
        <v>1639</v>
      </c>
      <c r="D1913" s="25"/>
      <c r="E1913" s="25"/>
      <c r="F1913" s="21">
        <v>2356</v>
      </c>
      <c r="G1913" s="21">
        <f t="shared" si="110"/>
        <v>235.6</v>
      </c>
      <c r="H1913" s="22">
        <f t="shared" si="111"/>
        <v>19.633333333333333</v>
      </c>
    </row>
    <row r="1914" spans="1:8" ht="15">
      <c r="A1914" s="92">
        <v>40632</v>
      </c>
      <c r="B1914" s="25">
        <v>3</v>
      </c>
      <c r="C1914" s="7" t="s">
        <v>1640</v>
      </c>
      <c r="D1914" s="25" t="s">
        <v>12</v>
      </c>
      <c r="E1914" s="25" t="s">
        <v>12</v>
      </c>
      <c r="F1914" s="21">
        <v>12180</v>
      </c>
      <c r="G1914" s="21">
        <f t="shared" si="110"/>
        <v>1218</v>
      </c>
      <c r="H1914" s="22">
        <f t="shared" si="111"/>
        <v>101.5</v>
      </c>
    </row>
    <row r="1915" spans="1:8" ht="15">
      <c r="A1915" s="92"/>
      <c r="B1915" s="25">
        <v>1</v>
      </c>
      <c r="C1915" s="7" t="s">
        <v>1641</v>
      </c>
      <c r="D1915" s="25"/>
      <c r="E1915" s="25"/>
      <c r="F1915" s="21">
        <v>0</v>
      </c>
      <c r="G1915" s="21">
        <f t="shared" si="110"/>
        <v>0</v>
      </c>
      <c r="H1915" s="22">
        <f t="shared" si="111"/>
        <v>0</v>
      </c>
    </row>
    <row r="1916" spans="1:8" ht="15">
      <c r="A1916" s="92"/>
      <c r="B1916" s="25">
        <v>1</v>
      </c>
      <c r="C1916" s="7" t="s">
        <v>1641</v>
      </c>
      <c r="D1916" s="25"/>
      <c r="E1916" s="25"/>
      <c r="F1916" s="21">
        <v>0</v>
      </c>
      <c r="G1916" s="21">
        <f t="shared" si="110"/>
        <v>0</v>
      </c>
      <c r="H1916" s="22">
        <f t="shared" si="111"/>
        <v>0</v>
      </c>
    </row>
    <row r="1917" spans="1:8" ht="15">
      <c r="A1917" s="92">
        <v>40765</v>
      </c>
      <c r="B1917" s="25">
        <v>1</v>
      </c>
      <c r="C1917" s="7" t="s">
        <v>1642</v>
      </c>
      <c r="D1917" s="25"/>
      <c r="E1917" s="25"/>
      <c r="F1917" s="21">
        <v>5700</v>
      </c>
      <c r="G1917" s="21">
        <f t="shared" si="110"/>
        <v>570</v>
      </c>
      <c r="H1917" s="22">
        <f t="shared" si="111"/>
        <v>47.5</v>
      </c>
    </row>
    <row r="1918" spans="1:8" ht="15">
      <c r="A1918" s="92"/>
      <c r="B1918" s="25">
        <v>3</v>
      </c>
      <c r="C1918" s="7" t="s">
        <v>1643</v>
      </c>
      <c r="D1918" s="25"/>
      <c r="E1918" s="25"/>
      <c r="F1918" s="21">
        <v>0</v>
      </c>
      <c r="G1918" s="21">
        <f t="shared" si="110"/>
        <v>0</v>
      </c>
      <c r="H1918" s="22">
        <f t="shared" si="111"/>
        <v>0</v>
      </c>
    </row>
    <row r="1919" spans="1:8" ht="15">
      <c r="A1919" s="92"/>
      <c r="B1919" s="25">
        <v>1</v>
      </c>
      <c r="C1919" s="7" t="s">
        <v>1644</v>
      </c>
      <c r="D1919" s="25"/>
      <c r="E1919" s="25"/>
      <c r="F1919" s="21">
        <v>0</v>
      </c>
      <c r="G1919" s="21">
        <f t="shared" si="110"/>
        <v>0</v>
      </c>
      <c r="H1919" s="22">
        <f t="shared" si="111"/>
        <v>0</v>
      </c>
    </row>
    <row r="1920" spans="1:8" ht="15">
      <c r="A1920" s="92"/>
      <c r="B1920" s="25">
        <v>1</v>
      </c>
      <c r="C1920" s="7" t="s">
        <v>1645</v>
      </c>
      <c r="D1920" s="25"/>
      <c r="E1920" s="25"/>
      <c r="F1920" s="21">
        <v>0</v>
      </c>
      <c r="G1920" s="21">
        <f t="shared" si="110"/>
        <v>0</v>
      </c>
      <c r="H1920" s="22">
        <f t="shared" si="111"/>
        <v>0</v>
      </c>
    </row>
    <row r="1921" spans="1:8" ht="15">
      <c r="A1921" s="92"/>
      <c r="B1921" s="25">
        <v>1</v>
      </c>
      <c r="C1921" s="7" t="s">
        <v>1646</v>
      </c>
      <c r="D1921" s="25"/>
      <c r="E1921" s="25"/>
      <c r="F1921" s="21">
        <v>0</v>
      </c>
      <c r="G1921" s="21">
        <f t="shared" si="110"/>
        <v>0</v>
      </c>
      <c r="H1921" s="22">
        <f t="shared" si="111"/>
        <v>0</v>
      </c>
    </row>
    <row r="1922" spans="1:8" ht="15">
      <c r="A1922" s="92"/>
      <c r="B1922" s="25">
        <v>2</v>
      </c>
      <c r="C1922" s="7" t="s">
        <v>1647</v>
      </c>
      <c r="D1922" s="25"/>
      <c r="E1922" s="25"/>
      <c r="F1922" s="21">
        <v>0</v>
      </c>
      <c r="G1922" s="21">
        <f t="shared" si="110"/>
        <v>0</v>
      </c>
      <c r="H1922" s="21">
        <f t="shared" si="111"/>
        <v>0</v>
      </c>
    </row>
    <row r="1923" spans="1:8" ht="15">
      <c r="A1923" s="92"/>
      <c r="B1923" s="25">
        <v>2</v>
      </c>
      <c r="C1923" s="7" t="s">
        <v>1648</v>
      </c>
      <c r="D1923" s="25"/>
      <c r="E1923" s="25"/>
      <c r="F1923" s="21">
        <v>0</v>
      </c>
      <c r="G1923" s="21">
        <f t="shared" si="110"/>
        <v>0</v>
      </c>
      <c r="H1923" s="21">
        <f t="shared" si="111"/>
        <v>0</v>
      </c>
    </row>
    <row r="1924" spans="1:8" ht="15">
      <c r="A1924" s="92">
        <v>41303</v>
      </c>
      <c r="B1924" s="25">
        <v>1</v>
      </c>
      <c r="C1924" s="7" t="s">
        <v>1649</v>
      </c>
      <c r="D1924" s="25"/>
      <c r="E1924" s="25"/>
      <c r="F1924" s="21">
        <v>485</v>
      </c>
      <c r="G1924" s="21">
        <f t="shared" si="110"/>
        <v>48.5</v>
      </c>
      <c r="H1924" s="21">
        <f t="shared" si="111"/>
        <v>4.041666666666667</v>
      </c>
    </row>
    <row r="1925" spans="1:8" ht="15">
      <c r="A1925" s="92"/>
      <c r="B1925" s="25">
        <v>1</v>
      </c>
      <c r="C1925" s="7" t="s">
        <v>222</v>
      </c>
      <c r="D1925" s="221" t="s">
        <v>67</v>
      </c>
      <c r="E1925" s="221" t="s">
        <v>95</v>
      </c>
      <c r="F1925" s="21">
        <v>0</v>
      </c>
      <c r="G1925" s="21">
        <f t="shared" si="110"/>
        <v>0</v>
      </c>
      <c r="H1925" s="21">
        <f t="shared" si="111"/>
        <v>0</v>
      </c>
    </row>
    <row r="1926" spans="1:8" ht="15">
      <c r="A1926" s="92">
        <v>41015</v>
      </c>
      <c r="B1926" s="25">
        <v>1</v>
      </c>
      <c r="C1926" s="7" t="s">
        <v>344</v>
      </c>
      <c r="D1926" s="25"/>
      <c r="E1926" s="25"/>
      <c r="F1926" s="133">
        <v>8120</v>
      </c>
      <c r="G1926" s="21">
        <f t="shared" si="110"/>
        <v>812</v>
      </c>
      <c r="H1926" s="21">
        <f t="shared" si="111"/>
        <v>67.66666666666667</v>
      </c>
    </row>
    <row r="1927" spans="1:8" ht="15">
      <c r="A1927" s="92">
        <v>40989</v>
      </c>
      <c r="B1927" s="25">
        <v>1</v>
      </c>
      <c r="C1927" s="7" t="s">
        <v>1650</v>
      </c>
      <c r="D1927" s="25"/>
      <c r="E1927" s="25"/>
      <c r="F1927" s="133">
        <v>6902</v>
      </c>
      <c r="G1927" s="21">
        <f t="shared" si="110"/>
        <v>690.2</v>
      </c>
      <c r="H1927" s="21">
        <f t="shared" si="111"/>
        <v>57.51666666666667</v>
      </c>
    </row>
    <row r="1928" spans="1:8" ht="15">
      <c r="A1928" s="92">
        <v>41015</v>
      </c>
      <c r="B1928" s="25">
        <v>1</v>
      </c>
      <c r="C1928" s="7" t="s">
        <v>40</v>
      </c>
      <c r="D1928" s="25"/>
      <c r="E1928" s="25"/>
      <c r="F1928" s="133">
        <v>32670.23</v>
      </c>
      <c r="G1928" s="21">
        <f t="shared" si="110"/>
        <v>3267.023</v>
      </c>
      <c r="H1928" s="21">
        <f t="shared" si="111"/>
        <v>272.25191666666666</v>
      </c>
    </row>
    <row r="1929" spans="1:8" ht="15">
      <c r="A1929" s="92">
        <v>41015</v>
      </c>
      <c r="B1929" s="25">
        <v>1</v>
      </c>
      <c r="C1929" s="7" t="s">
        <v>42</v>
      </c>
      <c r="D1929" s="38" t="s">
        <v>71</v>
      </c>
      <c r="E1929" s="25"/>
      <c r="F1929" s="133">
        <v>2249.24</v>
      </c>
      <c r="G1929" s="21">
        <f t="shared" si="110"/>
        <v>224.92399999999998</v>
      </c>
      <c r="H1929" s="21">
        <f t="shared" si="111"/>
        <v>18.743666666666666</v>
      </c>
    </row>
    <row r="1930" spans="1:8" ht="15">
      <c r="A1930" s="92">
        <v>41015</v>
      </c>
      <c r="B1930" s="25">
        <v>1</v>
      </c>
      <c r="C1930" s="7" t="s">
        <v>1256</v>
      </c>
      <c r="D1930" s="32"/>
      <c r="E1930" s="25"/>
      <c r="F1930" s="133">
        <v>2295.64</v>
      </c>
      <c r="G1930" s="21">
        <f t="shared" si="110"/>
        <v>229.564</v>
      </c>
      <c r="H1930" s="21">
        <f t="shared" si="111"/>
        <v>19.130333333333333</v>
      </c>
    </row>
    <row r="1931" spans="1:8" ht="15">
      <c r="A1931" s="92">
        <v>41015</v>
      </c>
      <c r="B1931" s="25">
        <v>1</v>
      </c>
      <c r="C1931" s="7" t="s">
        <v>418</v>
      </c>
      <c r="D1931" s="38" t="s">
        <v>67</v>
      </c>
      <c r="E1931" s="25"/>
      <c r="F1931" s="133">
        <v>6762.8</v>
      </c>
      <c r="G1931" s="21">
        <f t="shared" si="110"/>
        <v>676.28</v>
      </c>
      <c r="H1931" s="21">
        <f t="shared" si="111"/>
        <v>56.35666666666666</v>
      </c>
    </row>
    <row r="1932" spans="1:8" ht="15.75" thickBot="1">
      <c r="A1932" s="92">
        <v>41015</v>
      </c>
      <c r="B1932" s="25">
        <v>1</v>
      </c>
      <c r="C1932" s="245" t="s">
        <v>445</v>
      </c>
      <c r="D1932" s="246" t="s">
        <v>146</v>
      </c>
      <c r="E1932" s="38" t="s">
        <v>1066</v>
      </c>
      <c r="F1932" s="140">
        <v>15898.96</v>
      </c>
      <c r="G1932" s="51">
        <f t="shared" si="110"/>
        <v>1589.896</v>
      </c>
      <c r="H1932" s="51">
        <f t="shared" si="111"/>
        <v>132.49133333333333</v>
      </c>
    </row>
    <row r="1933" spans="1:8" ht="15.75">
      <c r="A1933" s="92"/>
      <c r="B1933" s="25"/>
      <c r="C1933" s="6"/>
      <c r="D1933" s="25"/>
      <c r="E1933" s="25"/>
      <c r="F1933" s="46"/>
      <c r="G1933" s="46"/>
      <c r="H1933" s="46"/>
    </row>
    <row r="1934" spans="1:8" ht="18.75" thickBot="1">
      <c r="A1934" s="84"/>
      <c r="B1934" s="25"/>
      <c r="C1934" s="66" t="s">
        <v>78</v>
      </c>
      <c r="D1934" s="7"/>
      <c r="E1934" s="221"/>
      <c r="F1934" s="64">
        <f>SUM(F1847:F1933)</f>
        <v>784234.4299999999</v>
      </c>
      <c r="G1934" s="64">
        <f>SUM(G1847:G1933)</f>
        <v>77313.443</v>
      </c>
      <c r="H1934" s="65">
        <f>SUM(H1847:H1933)</f>
        <v>6442.786916666667</v>
      </c>
    </row>
    <row r="1935" spans="1:8" ht="15.75" thickTop="1">
      <c r="A1935" s="48"/>
      <c r="B1935" s="25"/>
      <c r="C1935" s="7"/>
      <c r="D1935" s="7"/>
      <c r="E1935" s="221"/>
      <c r="F1935" s="46"/>
      <c r="G1935" s="46"/>
      <c r="H1935" s="47"/>
    </row>
    <row r="1936" spans="1:8" ht="15.75" thickBot="1">
      <c r="A1936" s="49"/>
      <c r="B1936" s="50"/>
      <c r="C1936" s="9"/>
      <c r="D1936" s="9"/>
      <c r="E1936" s="8"/>
      <c r="F1936" s="10"/>
      <c r="G1936" s="10"/>
      <c r="H1936" s="11"/>
    </row>
    <row r="1942" ht="15">
      <c r="F1942" s="256"/>
    </row>
  </sheetData>
  <sheetProtection/>
  <mergeCells count="5">
    <mergeCell ref="A1:H1"/>
    <mergeCell ref="A2:H2"/>
    <mergeCell ref="A3:H3"/>
    <mergeCell ref="A4:H4"/>
    <mergeCell ref="E235:E236"/>
  </mergeCells>
  <printOptions/>
  <pageMargins left="0.7" right="0.7" top="0.75" bottom="0.75" header="0.3" footer="0.3"/>
  <pageSetup orientation="portrait" r:id="rId2"/>
  <ignoredErrors>
    <ignoredError sqref="F872:F878 F491 F502:F510" numberStoredAsText="1"/>
    <ignoredError sqref="F60 F8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0.00390625" style="0" customWidth="1"/>
    <col min="2" max="2" width="11.28125" style="0" customWidth="1"/>
    <col min="3" max="3" width="44.7109375" style="0" customWidth="1"/>
    <col min="4" max="4" width="10.28125" style="0" customWidth="1"/>
    <col min="5" max="5" width="11.57421875" style="0" customWidth="1"/>
    <col min="6" max="6" width="17.421875" style="0" customWidth="1"/>
    <col min="7" max="7" width="18.140625" style="0" customWidth="1"/>
    <col min="8" max="8" width="17.28125" style="0" customWidth="1"/>
    <col min="10" max="10" width="11.140625" style="0" customWidth="1"/>
    <col min="11" max="11" width="17.57421875" style="0" customWidth="1"/>
  </cols>
  <sheetData>
    <row r="1" spans="1:8" s="340" customFormat="1" ht="23.25" customHeight="1">
      <c r="A1" s="839"/>
      <c r="B1" s="839"/>
      <c r="C1" s="839"/>
      <c r="D1" s="839"/>
      <c r="E1" s="839"/>
      <c r="F1" s="839"/>
      <c r="G1" s="839"/>
      <c r="H1" s="839"/>
    </row>
    <row r="2" spans="1:8" s="340" customFormat="1" ht="15">
      <c r="A2" s="840"/>
      <c r="B2" s="840"/>
      <c r="C2" s="840"/>
      <c r="D2" s="840"/>
      <c r="E2" s="840"/>
      <c r="F2" s="840"/>
      <c r="G2" s="840"/>
      <c r="H2" s="840"/>
    </row>
    <row r="3" spans="1:8" s="340" customFormat="1" ht="15">
      <c r="A3" s="840"/>
      <c r="B3" s="840"/>
      <c r="C3" s="840"/>
      <c r="D3" s="840"/>
      <c r="E3" s="840"/>
      <c r="F3" s="840"/>
      <c r="G3" s="840"/>
      <c r="H3" s="840"/>
    </row>
    <row r="4" spans="1:8" s="340" customFormat="1" ht="15" customHeight="1">
      <c r="A4" s="841"/>
      <c r="B4" s="841"/>
      <c r="C4" s="841"/>
      <c r="D4" s="841"/>
      <c r="E4" s="841"/>
      <c r="F4" s="841"/>
      <c r="G4" s="841"/>
      <c r="H4" s="841"/>
    </row>
    <row r="5" spans="1:6" s="340" customFormat="1" ht="15">
      <c r="A5" s="341"/>
      <c r="B5" s="341"/>
      <c r="C5" s="342"/>
      <c r="D5" s="342"/>
      <c r="E5" s="342"/>
      <c r="F5" s="342"/>
    </row>
    <row r="6" spans="1:6" s="345" customFormat="1" ht="15" customHeight="1">
      <c r="A6" s="343"/>
      <c r="B6" s="314"/>
      <c r="C6" s="314"/>
      <c r="D6" s="344"/>
      <c r="E6" s="344"/>
      <c r="F6" s="344"/>
    </row>
    <row r="7" spans="1:6" s="57" customFormat="1" ht="15">
      <c r="A7" s="346"/>
      <c r="B7" s="346"/>
      <c r="C7" s="346"/>
      <c r="D7" s="346"/>
      <c r="E7" s="346"/>
      <c r="F7" s="346"/>
    </row>
    <row r="8" spans="1:8" s="57" customFormat="1" ht="19.5" customHeight="1">
      <c r="A8" s="347"/>
      <c r="B8" s="347"/>
      <c r="C8" s="347"/>
      <c r="D8" s="347"/>
      <c r="E8" s="347"/>
      <c r="F8" s="347"/>
      <c r="G8" s="347"/>
      <c r="H8" s="347"/>
    </row>
    <row r="9" spans="1:8" s="57" customFormat="1" ht="10.5" customHeight="1">
      <c r="A9" s="347"/>
      <c r="B9" s="347"/>
      <c r="C9" s="347"/>
      <c r="D9" s="347"/>
      <c r="E9" s="347"/>
      <c r="F9" s="347"/>
      <c r="G9" s="347"/>
      <c r="H9" s="347"/>
    </row>
    <row r="10" spans="1:8" s="57" customFormat="1" ht="15">
      <c r="A10" s="299"/>
      <c r="B10" s="59"/>
      <c r="C10" s="55"/>
      <c r="D10" s="55"/>
      <c r="E10" s="55"/>
      <c r="F10" s="291"/>
      <c r="G10" s="291"/>
      <c r="H10" s="326"/>
    </row>
    <row r="11" spans="1:8" s="57" customFormat="1" ht="15">
      <c r="A11" s="299"/>
      <c r="B11" s="59"/>
      <c r="C11" s="55"/>
      <c r="D11" s="55"/>
      <c r="E11" s="55"/>
      <c r="F11" s="291"/>
      <c r="G11" s="291"/>
      <c r="H11" s="326"/>
    </row>
    <row r="12" spans="1:8" s="57" customFormat="1" ht="15">
      <c r="A12" s="299"/>
      <c r="B12" s="59"/>
      <c r="C12" s="55"/>
      <c r="D12" s="55"/>
      <c r="E12" s="55"/>
      <c r="F12" s="291"/>
      <c r="G12" s="291"/>
      <c r="H12" s="326"/>
    </row>
    <row r="13" spans="1:8" s="57" customFormat="1" ht="15">
      <c r="A13" s="299"/>
      <c r="B13" s="59"/>
      <c r="C13" s="311"/>
      <c r="D13" s="327"/>
      <c r="E13" s="327"/>
      <c r="F13" s="291"/>
      <c r="G13" s="291"/>
      <c r="H13" s="326"/>
    </row>
    <row r="14" spans="1:8" s="57" customFormat="1" ht="15">
      <c r="A14" s="299"/>
      <c r="B14" s="59"/>
      <c r="C14" s="55"/>
      <c r="D14" s="327"/>
      <c r="E14" s="327"/>
      <c r="F14" s="291"/>
      <c r="G14" s="291"/>
      <c r="H14" s="326"/>
    </row>
    <row r="15" spans="1:8" s="57" customFormat="1" ht="15">
      <c r="A15" s="299"/>
      <c r="B15" s="59"/>
      <c r="C15" s="55"/>
      <c r="D15" s="348"/>
      <c r="E15" s="327"/>
      <c r="F15" s="291"/>
      <c r="G15" s="291"/>
      <c r="H15" s="326"/>
    </row>
    <row r="16" spans="1:8" s="57" customFormat="1" ht="12.75" customHeight="1">
      <c r="A16" s="299"/>
      <c r="B16" s="59"/>
      <c r="C16" s="55"/>
      <c r="D16" s="327"/>
      <c r="E16" s="327"/>
      <c r="F16" s="291"/>
      <c r="G16" s="291"/>
      <c r="H16" s="326"/>
    </row>
    <row r="17" spans="1:8" s="57" customFormat="1" ht="12.75" customHeight="1">
      <c r="A17" s="299"/>
      <c r="B17" s="59"/>
      <c r="C17" s="55"/>
      <c r="D17" s="327"/>
      <c r="E17" s="327"/>
      <c r="F17" s="291"/>
      <c r="G17" s="291"/>
      <c r="H17" s="326"/>
    </row>
    <row r="18" spans="1:8" s="57" customFormat="1" ht="12.75" customHeight="1">
      <c r="A18" s="299"/>
      <c r="B18" s="59"/>
      <c r="C18" s="311"/>
      <c r="D18" s="327"/>
      <c r="E18" s="327"/>
      <c r="F18" s="291"/>
      <c r="G18" s="291"/>
      <c r="H18" s="326"/>
    </row>
    <row r="19" spans="1:8" s="57" customFormat="1" ht="15">
      <c r="A19" s="299"/>
      <c r="B19" s="59"/>
      <c r="C19" s="55"/>
      <c r="D19" s="327"/>
      <c r="E19" s="327"/>
      <c r="F19" s="291"/>
      <c r="G19" s="291"/>
      <c r="H19" s="326"/>
    </row>
    <row r="20" spans="1:8" s="57" customFormat="1" ht="15">
      <c r="A20" s="299"/>
      <c r="B20" s="59"/>
      <c r="C20" s="55"/>
      <c r="D20" s="327"/>
      <c r="E20" s="327"/>
      <c r="F20" s="291"/>
      <c r="G20" s="291"/>
      <c r="H20" s="326"/>
    </row>
    <row r="21" spans="1:8" s="57" customFormat="1" ht="15">
      <c r="A21" s="299"/>
      <c r="B21" s="59"/>
      <c r="C21" s="55"/>
      <c r="D21" s="327"/>
      <c r="E21" s="327"/>
      <c r="F21" s="291"/>
      <c r="G21" s="291"/>
      <c r="H21" s="326"/>
    </row>
    <row r="22" spans="1:8" s="57" customFormat="1" ht="15">
      <c r="A22" s="299"/>
      <c r="B22" s="59"/>
      <c r="C22" s="55"/>
      <c r="D22" s="327"/>
      <c r="E22" s="327"/>
      <c r="F22" s="291"/>
      <c r="G22" s="291"/>
      <c r="H22" s="326"/>
    </row>
    <row r="23" spans="1:8" s="57" customFormat="1" ht="15">
      <c r="A23" s="299"/>
      <c r="B23" s="59"/>
      <c r="C23" s="55"/>
      <c r="D23" s="327"/>
      <c r="E23" s="327"/>
      <c r="F23" s="291"/>
      <c r="G23" s="291"/>
      <c r="H23" s="326"/>
    </row>
    <row r="24" spans="1:8" s="57" customFormat="1" ht="15">
      <c r="A24" s="299"/>
      <c r="B24" s="59"/>
      <c r="C24" s="55"/>
      <c r="D24" s="327"/>
      <c r="E24" s="327"/>
      <c r="F24" s="291"/>
      <c r="G24" s="291"/>
      <c r="H24" s="326"/>
    </row>
    <row r="25" spans="1:8" s="57" customFormat="1" ht="15">
      <c r="A25" s="299"/>
      <c r="B25" s="59"/>
      <c r="C25" s="55"/>
      <c r="D25" s="327"/>
      <c r="E25" s="327"/>
      <c r="F25" s="291"/>
      <c r="G25" s="291"/>
      <c r="H25" s="326"/>
    </row>
    <row r="26" spans="1:8" s="57" customFormat="1" ht="15">
      <c r="A26" s="299"/>
      <c r="B26" s="59"/>
      <c r="C26" s="55"/>
      <c r="D26" s="327"/>
      <c r="E26" s="327"/>
      <c r="F26" s="291"/>
      <c r="G26" s="291"/>
      <c r="H26" s="326"/>
    </row>
    <row r="27" spans="1:8" s="57" customFormat="1" ht="15">
      <c r="A27" s="299"/>
      <c r="B27" s="59"/>
      <c r="C27" s="55"/>
      <c r="D27" s="327"/>
      <c r="E27" s="327"/>
      <c r="F27" s="291"/>
      <c r="G27" s="291"/>
      <c r="H27" s="326"/>
    </row>
    <row r="28" spans="1:8" s="57" customFormat="1" ht="12.75" customHeight="1">
      <c r="A28" s="299"/>
      <c r="B28" s="59"/>
      <c r="C28" s="55"/>
      <c r="D28" s="327"/>
      <c r="E28" s="327"/>
      <c r="F28" s="291"/>
      <c r="G28" s="291"/>
      <c r="H28" s="326"/>
    </row>
    <row r="29" spans="1:8" s="57" customFormat="1" ht="12.75" customHeight="1">
      <c r="A29" s="299"/>
      <c r="B29" s="59"/>
      <c r="C29" s="55"/>
      <c r="D29" s="327"/>
      <c r="E29" s="327"/>
      <c r="F29" s="291"/>
      <c r="G29" s="291"/>
      <c r="H29" s="326"/>
    </row>
    <row r="30" spans="1:8" s="57" customFormat="1" ht="12.75" customHeight="1">
      <c r="A30" s="299"/>
      <c r="B30" s="59"/>
      <c r="C30" s="55"/>
      <c r="D30" s="327"/>
      <c r="E30" s="327"/>
      <c r="F30" s="291"/>
      <c r="G30" s="291"/>
      <c r="H30" s="326"/>
    </row>
    <row r="31" spans="1:8" s="57" customFormat="1" ht="12.75" customHeight="1">
      <c r="A31" s="299"/>
      <c r="B31" s="59"/>
      <c r="C31" s="55"/>
      <c r="D31" s="327"/>
      <c r="E31" s="327"/>
      <c r="F31" s="291"/>
      <c r="G31" s="291"/>
      <c r="H31" s="326"/>
    </row>
    <row r="32" spans="1:8" s="57" customFormat="1" ht="12.75" customHeight="1">
      <c r="A32" s="299"/>
      <c r="B32" s="59"/>
      <c r="C32" s="55"/>
      <c r="D32" s="327"/>
      <c r="E32" s="327"/>
      <c r="F32" s="291"/>
      <c r="G32" s="291"/>
      <c r="H32" s="326"/>
    </row>
    <row r="33" spans="1:8" s="57" customFormat="1" ht="12.75" customHeight="1">
      <c r="A33" s="299"/>
      <c r="B33" s="59"/>
      <c r="C33" s="55"/>
      <c r="D33" s="327"/>
      <c r="E33" s="327"/>
      <c r="F33" s="291"/>
      <c r="G33" s="291"/>
      <c r="H33" s="326"/>
    </row>
    <row r="34" spans="1:8" s="57" customFormat="1" ht="12.75" customHeight="1">
      <c r="A34" s="299"/>
      <c r="B34" s="59"/>
      <c r="C34" s="55"/>
      <c r="D34" s="327"/>
      <c r="E34" s="327"/>
      <c r="F34" s="291"/>
      <c r="G34" s="291"/>
      <c r="H34" s="326"/>
    </row>
    <row r="35" spans="1:8" s="57" customFormat="1" ht="12.75" customHeight="1">
      <c r="A35" s="299"/>
      <c r="B35" s="59"/>
      <c r="C35" s="55"/>
      <c r="D35" s="327"/>
      <c r="E35" s="327"/>
      <c r="F35" s="291"/>
      <c r="G35" s="291"/>
      <c r="H35" s="326"/>
    </row>
    <row r="36" spans="1:8" s="57" customFormat="1" ht="15">
      <c r="A36" s="299"/>
      <c r="B36" s="59"/>
      <c r="C36" s="55"/>
      <c r="D36" s="327"/>
      <c r="E36" s="327"/>
      <c r="F36" s="291"/>
      <c r="G36" s="291"/>
      <c r="H36" s="326"/>
    </row>
    <row r="37" spans="1:8" s="57" customFormat="1" ht="15">
      <c r="A37" s="299"/>
      <c r="B37" s="59"/>
      <c r="C37" s="55"/>
      <c r="D37" s="327"/>
      <c r="E37" s="327"/>
      <c r="F37" s="291"/>
      <c r="G37" s="291"/>
      <c r="H37" s="326"/>
    </row>
    <row r="38" spans="1:8" s="57" customFormat="1" ht="15">
      <c r="A38" s="299"/>
      <c r="B38" s="59"/>
      <c r="C38" s="55"/>
      <c r="D38" s="327"/>
      <c r="E38" s="327"/>
      <c r="F38" s="291"/>
      <c r="G38" s="291"/>
      <c r="H38" s="326"/>
    </row>
    <row r="39" spans="1:8" s="57" customFormat="1" ht="15">
      <c r="A39" s="299"/>
      <c r="B39" s="59"/>
      <c r="C39" s="55"/>
      <c r="D39" s="327"/>
      <c r="E39" s="327"/>
      <c r="F39" s="291"/>
      <c r="G39" s="291"/>
      <c r="H39" s="326"/>
    </row>
    <row r="40" spans="1:8" s="57" customFormat="1" ht="15">
      <c r="A40" s="299"/>
      <c r="B40" s="59"/>
      <c r="C40" s="55"/>
      <c r="D40" s="327"/>
      <c r="E40" s="327"/>
      <c r="F40" s="291"/>
      <c r="G40" s="291"/>
      <c r="H40" s="326"/>
    </row>
    <row r="41" spans="1:8" s="57" customFormat="1" ht="15">
      <c r="A41" s="299"/>
      <c r="B41" s="59"/>
      <c r="C41" s="55"/>
      <c r="D41" s="327"/>
      <c r="E41" s="327"/>
      <c r="F41" s="291"/>
      <c r="G41" s="291"/>
      <c r="H41" s="326"/>
    </row>
    <row r="42" spans="1:8" s="57" customFormat="1" ht="15">
      <c r="A42" s="299"/>
      <c r="B42" s="59"/>
      <c r="C42" s="55"/>
      <c r="D42" s="327"/>
      <c r="E42" s="327"/>
      <c r="F42" s="291"/>
      <c r="G42" s="291"/>
      <c r="H42" s="326"/>
    </row>
    <row r="43" spans="1:8" s="57" customFormat="1" ht="15">
      <c r="A43" s="299"/>
      <c r="B43" s="59"/>
      <c r="C43" s="55"/>
      <c r="D43" s="327"/>
      <c r="E43" s="327"/>
      <c r="F43" s="291"/>
      <c r="G43" s="291"/>
      <c r="H43" s="326"/>
    </row>
    <row r="44" spans="1:8" s="57" customFormat="1" ht="15">
      <c r="A44" s="299"/>
      <c r="B44" s="59"/>
      <c r="C44" s="55"/>
      <c r="D44" s="327"/>
      <c r="E44" s="327"/>
      <c r="F44" s="291"/>
      <c r="G44" s="291"/>
      <c r="H44" s="326"/>
    </row>
    <row r="45" spans="1:8" s="57" customFormat="1" ht="7.5" customHeight="1">
      <c r="A45" s="299"/>
      <c r="B45" s="59"/>
      <c r="C45" s="55"/>
      <c r="D45" s="327"/>
      <c r="E45" s="327"/>
      <c r="F45" s="291"/>
      <c r="G45" s="291"/>
      <c r="H45" s="326"/>
    </row>
    <row r="46" spans="1:8" s="57" customFormat="1" ht="9" customHeight="1">
      <c r="A46" s="299"/>
      <c r="B46" s="59"/>
      <c r="C46" s="55"/>
      <c r="D46" s="327"/>
      <c r="E46" s="327"/>
      <c r="F46" s="291"/>
      <c r="G46" s="291"/>
      <c r="H46" s="326"/>
    </row>
    <row r="47" spans="1:8" s="57" customFormat="1" ht="15">
      <c r="A47" s="299"/>
      <c r="B47" s="286"/>
      <c r="C47" s="311"/>
      <c r="D47" s="312"/>
      <c r="E47" s="312"/>
      <c r="F47" s="289"/>
      <c r="G47" s="291"/>
      <c r="H47" s="326"/>
    </row>
    <row r="48" spans="1:8" s="57" customFormat="1" ht="15">
      <c r="A48" s="299"/>
      <c r="B48" s="286"/>
      <c r="C48" s="55"/>
      <c r="D48" s="312"/>
      <c r="E48" s="349"/>
      <c r="F48" s="289"/>
      <c r="G48" s="291"/>
      <c r="H48" s="326"/>
    </row>
    <row r="49" spans="1:8" s="57" customFormat="1" ht="15">
      <c r="A49" s="299"/>
      <c r="B49" s="286"/>
      <c r="C49" s="55"/>
      <c r="D49" s="312"/>
      <c r="E49" s="312"/>
      <c r="F49" s="289"/>
      <c r="G49" s="291"/>
      <c r="H49" s="326"/>
    </row>
    <row r="50" spans="1:8" s="57" customFormat="1" ht="15">
      <c r="A50" s="299"/>
      <c r="B50" s="286"/>
      <c r="C50" s="55"/>
      <c r="D50" s="312"/>
      <c r="E50" s="312"/>
      <c r="F50" s="291"/>
      <c r="G50" s="291"/>
      <c r="H50" s="326"/>
    </row>
    <row r="51" spans="1:8" s="57" customFormat="1" ht="15">
      <c r="A51" s="299"/>
      <c r="B51" s="350"/>
      <c r="C51" s="351"/>
      <c r="D51" s="312"/>
      <c r="E51" s="312"/>
      <c r="F51" s="291"/>
      <c r="G51" s="291"/>
      <c r="H51" s="326"/>
    </row>
    <row r="52" spans="1:8" s="57" customFormat="1" ht="12.75" customHeight="1">
      <c r="A52" s="299"/>
      <c r="B52" s="286"/>
      <c r="C52" s="55"/>
      <c r="D52" s="312"/>
      <c r="E52" s="312"/>
      <c r="F52" s="291"/>
      <c r="G52" s="291"/>
      <c r="H52" s="326"/>
    </row>
    <row r="53" spans="1:8" s="57" customFormat="1" ht="12.75" customHeight="1">
      <c r="A53" s="299"/>
      <c r="B53" s="286"/>
      <c r="C53" s="338"/>
      <c r="D53" s="312"/>
      <c r="E53" s="312"/>
      <c r="F53" s="291"/>
      <c r="G53" s="291"/>
      <c r="H53" s="326"/>
    </row>
    <row r="54" spans="1:8" s="57" customFormat="1" ht="12.75" customHeight="1">
      <c r="A54" s="299"/>
      <c r="B54" s="286"/>
      <c r="C54" s="55"/>
      <c r="D54" s="312"/>
      <c r="E54" s="312"/>
      <c r="F54" s="291"/>
      <c r="G54" s="291"/>
      <c r="H54" s="326"/>
    </row>
    <row r="55" spans="1:8" s="57" customFormat="1" ht="12.75" customHeight="1">
      <c r="A55" s="299"/>
      <c r="B55" s="286"/>
      <c r="C55" s="55"/>
      <c r="D55" s="327"/>
      <c r="E55" s="312"/>
      <c r="F55" s="289"/>
      <c r="G55" s="291"/>
      <c r="H55" s="326"/>
    </row>
    <row r="56" spans="1:8" s="57" customFormat="1" ht="15">
      <c r="A56" s="299"/>
      <c r="B56" s="286"/>
      <c r="C56" s="55"/>
      <c r="D56" s="327"/>
      <c r="E56" s="312"/>
      <c r="F56" s="289"/>
      <c r="G56" s="291"/>
      <c r="H56" s="326"/>
    </row>
    <row r="57" spans="1:8" s="57" customFormat="1" ht="15">
      <c r="A57" s="299"/>
      <c r="B57" s="286"/>
      <c r="C57" s="55"/>
      <c r="D57" s="327"/>
      <c r="E57" s="327"/>
      <c r="F57" s="289"/>
      <c r="G57" s="291"/>
      <c r="H57" s="326"/>
    </row>
    <row r="58" spans="1:8" s="57" customFormat="1" ht="15">
      <c r="A58" s="299"/>
      <c r="B58" s="286"/>
      <c r="C58" s="55"/>
      <c r="D58" s="312"/>
      <c r="E58" s="312"/>
      <c r="F58" s="291"/>
      <c r="G58" s="291"/>
      <c r="H58" s="326"/>
    </row>
    <row r="59" spans="1:8" s="57" customFormat="1" ht="12.75" customHeight="1">
      <c r="A59" s="334"/>
      <c r="B59" s="59"/>
      <c r="C59" s="311"/>
      <c r="D59" s="327"/>
      <c r="E59" s="327"/>
      <c r="F59" s="291"/>
      <c r="G59" s="291"/>
      <c r="H59" s="326"/>
    </row>
    <row r="60" spans="1:8" s="57" customFormat="1" ht="12.75" customHeight="1">
      <c r="A60" s="299"/>
      <c r="B60" s="286"/>
      <c r="C60" s="55"/>
      <c r="D60" s="312"/>
      <c r="E60" s="312"/>
      <c r="F60" s="291"/>
      <c r="G60" s="291"/>
      <c r="H60" s="326"/>
    </row>
    <row r="61" spans="1:8" s="57" customFormat="1" ht="12.75" customHeight="1">
      <c r="A61" s="299"/>
      <c r="B61" s="286"/>
      <c r="C61" s="55"/>
      <c r="D61" s="312"/>
      <c r="E61" s="312"/>
      <c r="F61" s="291"/>
      <c r="G61" s="291"/>
      <c r="H61" s="326"/>
    </row>
    <row r="62" spans="1:8" s="57" customFormat="1" ht="12.75" customHeight="1">
      <c r="A62" s="334"/>
      <c r="B62" s="59"/>
      <c r="C62" s="55"/>
      <c r="D62" s="327"/>
      <c r="E62" s="327"/>
      <c r="F62" s="291"/>
      <c r="G62" s="291"/>
      <c r="H62" s="326"/>
    </row>
    <row r="63" spans="1:8" s="57" customFormat="1" ht="12.75" customHeight="1">
      <c r="A63" s="334"/>
      <c r="B63" s="59"/>
      <c r="C63" s="55"/>
      <c r="D63" s="327"/>
      <c r="E63" s="327"/>
      <c r="F63" s="352"/>
      <c r="G63" s="291"/>
      <c r="H63" s="326"/>
    </row>
    <row r="64" spans="1:8" s="57" customFormat="1" ht="12.75" customHeight="1">
      <c r="A64" s="334"/>
      <c r="B64" s="59"/>
      <c r="C64" s="55"/>
      <c r="D64" s="327"/>
      <c r="E64" s="327"/>
      <c r="F64" s="291"/>
      <c r="G64" s="291"/>
      <c r="H64" s="326"/>
    </row>
    <row r="65" spans="1:8" s="57" customFormat="1" ht="12.75" customHeight="1">
      <c r="A65" s="334"/>
      <c r="B65" s="59"/>
      <c r="C65" s="55"/>
      <c r="D65" s="327"/>
      <c r="E65" s="327"/>
      <c r="F65" s="291"/>
      <c r="G65" s="291"/>
      <c r="H65" s="326"/>
    </row>
    <row r="66" spans="1:8" s="57" customFormat="1" ht="12.75" customHeight="1">
      <c r="A66" s="334"/>
      <c r="B66" s="59"/>
      <c r="C66" s="55"/>
      <c r="D66" s="327"/>
      <c r="E66" s="327"/>
      <c r="F66" s="291"/>
      <c r="G66" s="291"/>
      <c r="H66" s="326"/>
    </row>
    <row r="67" spans="1:8" s="57" customFormat="1" ht="12.75" customHeight="1">
      <c r="A67" s="334"/>
      <c r="B67" s="59"/>
      <c r="C67" s="55"/>
      <c r="D67" s="327"/>
      <c r="E67" s="327"/>
      <c r="F67" s="291"/>
      <c r="G67" s="291"/>
      <c r="H67" s="326"/>
    </row>
    <row r="68" spans="1:8" s="57" customFormat="1" ht="12.75" customHeight="1">
      <c r="A68" s="334"/>
      <c r="B68" s="59"/>
      <c r="C68" s="55"/>
      <c r="D68" s="327"/>
      <c r="E68" s="327"/>
      <c r="F68" s="291"/>
      <c r="G68" s="291"/>
      <c r="H68" s="326"/>
    </row>
    <row r="69" spans="1:8" s="57" customFormat="1" ht="12.75" customHeight="1">
      <c r="A69" s="334"/>
      <c r="B69" s="59"/>
      <c r="C69" s="55"/>
      <c r="D69" s="327"/>
      <c r="E69" s="327"/>
      <c r="F69" s="352"/>
      <c r="G69" s="291"/>
      <c r="H69" s="326"/>
    </row>
    <row r="70" spans="1:8" s="57" customFormat="1" ht="12.75" customHeight="1">
      <c r="A70" s="334"/>
      <c r="B70" s="59"/>
      <c r="C70" s="55"/>
      <c r="D70" s="348"/>
      <c r="E70" s="327"/>
      <c r="F70" s="291"/>
      <c r="G70" s="291"/>
      <c r="H70" s="326"/>
    </row>
    <row r="71" spans="1:8" s="57" customFormat="1" ht="12.75" customHeight="1">
      <c r="A71" s="334"/>
      <c r="B71" s="59"/>
      <c r="C71" s="311"/>
      <c r="D71" s="327"/>
      <c r="E71" s="327"/>
      <c r="F71" s="291"/>
      <c r="G71" s="291"/>
      <c r="H71" s="326"/>
    </row>
    <row r="72" spans="1:8" s="57" customFormat="1" ht="12.75" customHeight="1">
      <c r="A72" s="299"/>
      <c r="B72" s="286"/>
      <c r="C72" s="311"/>
      <c r="D72" s="312"/>
      <c r="E72" s="312"/>
      <c r="F72" s="291"/>
      <c r="G72" s="291"/>
      <c r="H72" s="326"/>
    </row>
    <row r="73" spans="1:8" s="57" customFormat="1" ht="12.75" customHeight="1">
      <c r="A73" s="299"/>
      <c r="B73" s="286"/>
      <c r="C73" s="55"/>
      <c r="D73" s="312"/>
      <c r="E73" s="312"/>
      <c r="F73" s="291"/>
      <c r="G73" s="291"/>
      <c r="H73" s="326"/>
    </row>
    <row r="74" spans="1:8" s="57" customFormat="1" ht="12.75" customHeight="1">
      <c r="A74" s="299"/>
      <c r="B74" s="286"/>
      <c r="C74" s="55"/>
      <c r="D74" s="312"/>
      <c r="E74" s="312"/>
      <c r="F74" s="291"/>
      <c r="G74" s="291"/>
      <c r="H74" s="326"/>
    </row>
    <row r="75" spans="1:8" s="57" customFormat="1" ht="12.75" customHeight="1">
      <c r="A75" s="299"/>
      <c r="B75" s="286"/>
      <c r="C75" s="55"/>
      <c r="D75" s="312"/>
      <c r="E75" s="312"/>
      <c r="F75" s="291"/>
      <c r="G75" s="291"/>
      <c r="H75" s="326"/>
    </row>
    <row r="76" spans="1:8" s="57" customFormat="1" ht="12.75" customHeight="1">
      <c r="A76" s="299"/>
      <c r="B76" s="286"/>
      <c r="C76" s="55"/>
      <c r="D76" s="348"/>
      <c r="E76" s="327"/>
      <c r="F76" s="353"/>
      <c r="G76" s="291"/>
      <c r="H76" s="326"/>
    </row>
    <row r="77" spans="1:8" s="57" customFormat="1" ht="15">
      <c r="A77" s="299"/>
      <c r="B77" s="286"/>
      <c r="C77" s="55"/>
      <c r="D77" s="327"/>
      <c r="E77" s="327"/>
      <c r="F77" s="353"/>
      <c r="G77" s="291"/>
      <c r="H77" s="326"/>
    </row>
    <row r="78" spans="1:8" s="57" customFormat="1" ht="15">
      <c r="A78" s="299"/>
      <c r="B78" s="286"/>
      <c r="C78" s="55"/>
      <c r="D78" s="327"/>
      <c r="E78" s="312"/>
      <c r="F78" s="353"/>
      <c r="G78" s="291"/>
      <c r="H78" s="326"/>
    </row>
    <row r="79" spans="1:8" s="57" customFormat="1" ht="15">
      <c r="A79" s="299"/>
      <c r="B79" s="286"/>
      <c r="C79" s="55"/>
      <c r="D79" s="327"/>
      <c r="E79" s="327"/>
      <c r="F79" s="353"/>
      <c r="G79" s="291"/>
      <c r="H79" s="326"/>
    </row>
    <row r="80" spans="1:8" s="57" customFormat="1" ht="12.75" customHeight="1">
      <c r="A80" s="299"/>
      <c r="B80" s="286"/>
      <c r="C80" s="55"/>
      <c r="D80" s="327"/>
      <c r="E80" s="327"/>
      <c r="F80" s="291"/>
      <c r="G80" s="291"/>
      <c r="H80" s="326"/>
    </row>
    <row r="81" spans="1:8" s="57" customFormat="1" ht="12.75" customHeight="1">
      <c r="A81" s="299"/>
      <c r="B81" s="286"/>
      <c r="C81" s="55"/>
      <c r="D81" s="312"/>
      <c r="E81" s="312"/>
      <c r="F81" s="291"/>
      <c r="G81" s="291"/>
      <c r="H81" s="326"/>
    </row>
    <row r="82" spans="1:8" s="57" customFormat="1" ht="12.75" customHeight="1">
      <c r="A82" s="299"/>
      <c r="B82" s="286"/>
      <c r="C82" s="55"/>
      <c r="D82" s="312"/>
      <c r="E82" s="312"/>
      <c r="F82" s="291"/>
      <c r="G82" s="291"/>
      <c r="H82" s="326"/>
    </row>
    <row r="83" spans="1:8" s="57" customFormat="1" ht="12.75" customHeight="1">
      <c r="A83" s="299"/>
      <c r="B83" s="286"/>
      <c r="C83" s="55"/>
      <c r="D83" s="312"/>
      <c r="E83" s="312"/>
      <c r="F83" s="291"/>
      <c r="G83" s="291"/>
      <c r="H83" s="326"/>
    </row>
    <row r="84" spans="1:8" s="57" customFormat="1" ht="12.75" customHeight="1">
      <c r="A84" s="299"/>
      <c r="B84" s="286"/>
      <c r="C84" s="55"/>
      <c r="D84" s="312"/>
      <c r="E84" s="312"/>
      <c r="F84" s="291"/>
      <c r="G84" s="291"/>
      <c r="H84" s="326"/>
    </row>
    <row r="85" spans="1:8" s="57" customFormat="1" ht="12.75" customHeight="1">
      <c r="A85" s="299"/>
      <c r="B85" s="286"/>
      <c r="C85" s="55"/>
      <c r="D85" s="312"/>
      <c r="E85" s="312"/>
      <c r="F85" s="291"/>
      <c r="G85" s="291"/>
      <c r="H85" s="326"/>
    </row>
    <row r="86" spans="1:8" s="57" customFormat="1" ht="12.75" customHeight="1">
      <c r="A86" s="299"/>
      <c r="B86" s="286"/>
      <c r="C86" s="55"/>
      <c r="D86" s="312"/>
      <c r="E86" s="312"/>
      <c r="F86" s="291"/>
      <c r="G86" s="291"/>
      <c r="H86" s="326"/>
    </row>
    <row r="87" spans="1:8" s="57" customFormat="1" ht="12.75" customHeight="1">
      <c r="A87" s="299"/>
      <c r="B87" s="286"/>
      <c r="C87" s="55"/>
      <c r="D87" s="312"/>
      <c r="E87" s="312"/>
      <c r="F87" s="291"/>
      <c r="G87" s="291"/>
      <c r="H87" s="326"/>
    </row>
    <row r="88" spans="1:8" s="57" customFormat="1" ht="12.75" customHeight="1">
      <c r="A88" s="299"/>
      <c r="B88" s="286"/>
      <c r="C88" s="55"/>
      <c r="D88" s="312"/>
      <c r="E88" s="312"/>
      <c r="F88" s="291"/>
      <c r="G88" s="291"/>
      <c r="H88" s="326"/>
    </row>
    <row r="89" spans="1:8" s="57" customFormat="1" ht="12.75" customHeight="1">
      <c r="A89" s="299"/>
      <c r="B89" s="286"/>
      <c r="C89" s="55"/>
      <c r="D89" s="312"/>
      <c r="E89" s="312"/>
      <c r="F89" s="291"/>
      <c r="G89" s="291"/>
      <c r="H89" s="326"/>
    </row>
    <row r="90" spans="1:8" s="57" customFormat="1" ht="12.75" customHeight="1">
      <c r="A90" s="299"/>
      <c r="B90" s="286"/>
      <c r="C90" s="55"/>
      <c r="D90" s="312"/>
      <c r="E90" s="312"/>
      <c r="F90" s="291"/>
      <c r="G90" s="291"/>
      <c r="H90" s="326"/>
    </row>
    <row r="91" spans="1:8" s="57" customFormat="1" ht="12.75" customHeight="1">
      <c r="A91" s="299"/>
      <c r="B91" s="286"/>
      <c r="C91" s="55"/>
      <c r="D91" s="312"/>
      <c r="E91" s="312"/>
      <c r="F91" s="291"/>
      <c r="G91" s="291"/>
      <c r="H91" s="326"/>
    </row>
    <row r="92" spans="1:8" s="57" customFormat="1" ht="15">
      <c r="A92" s="299"/>
      <c r="B92" s="286"/>
      <c r="C92" s="55"/>
      <c r="D92" s="312"/>
      <c r="E92" s="312"/>
      <c r="F92" s="291"/>
      <c r="G92" s="291"/>
      <c r="H92" s="326"/>
    </row>
    <row r="93" spans="1:8" s="57" customFormat="1" ht="15">
      <c r="A93" s="299"/>
      <c r="B93" s="286"/>
      <c r="C93" s="55"/>
      <c r="D93" s="312"/>
      <c r="E93" s="312"/>
      <c r="F93" s="291"/>
      <c r="G93" s="291"/>
      <c r="H93" s="326"/>
    </row>
    <row r="94" spans="1:8" s="57" customFormat="1" ht="15">
      <c r="A94" s="299"/>
      <c r="B94" s="286"/>
      <c r="C94" s="55"/>
      <c r="D94" s="312"/>
      <c r="E94" s="312"/>
      <c r="F94" s="353"/>
      <c r="G94" s="291"/>
      <c r="H94" s="326"/>
    </row>
    <row r="95" spans="1:8" s="57" customFormat="1" ht="15">
      <c r="A95" s="299"/>
      <c r="B95" s="286"/>
      <c r="C95" s="55"/>
      <c r="D95" s="312"/>
      <c r="E95" s="312"/>
      <c r="F95" s="353"/>
      <c r="G95" s="291"/>
      <c r="H95" s="326"/>
    </row>
    <row r="96" spans="1:8" s="57" customFormat="1" ht="15">
      <c r="A96" s="299"/>
      <c r="B96" s="286"/>
      <c r="C96" s="55"/>
      <c r="D96" s="312"/>
      <c r="E96" s="312"/>
      <c r="F96" s="353"/>
      <c r="G96" s="291"/>
      <c r="H96" s="326"/>
    </row>
    <row r="97" spans="1:8" s="57" customFormat="1" ht="15">
      <c r="A97" s="299"/>
      <c r="B97" s="286"/>
      <c r="C97" s="55"/>
      <c r="D97" s="312"/>
      <c r="E97" s="312"/>
      <c r="F97" s="291"/>
      <c r="G97" s="291"/>
      <c r="H97" s="326"/>
    </row>
    <row r="98" spans="1:8" s="57" customFormat="1" ht="15">
      <c r="A98" s="299"/>
      <c r="B98" s="59"/>
      <c r="C98" s="55"/>
      <c r="D98" s="327"/>
      <c r="E98" s="327"/>
      <c r="F98" s="291"/>
      <c r="G98" s="291"/>
      <c r="H98" s="326"/>
    </row>
    <row r="99" spans="1:8" s="57" customFormat="1" ht="15">
      <c r="A99" s="299"/>
      <c r="B99" s="59"/>
      <c r="C99" s="55"/>
      <c r="D99" s="327"/>
      <c r="E99" s="327"/>
      <c r="F99" s="291"/>
      <c r="G99" s="291"/>
      <c r="H99" s="326"/>
    </row>
    <row r="100" spans="1:8" s="57" customFormat="1" ht="15">
      <c r="A100" s="334"/>
      <c r="B100" s="59"/>
      <c r="C100" s="55"/>
      <c r="D100" s="327"/>
      <c r="E100" s="327"/>
      <c r="F100" s="291"/>
      <c r="G100" s="291"/>
      <c r="H100" s="326"/>
    </row>
    <row r="101" spans="1:8" s="57" customFormat="1" ht="15">
      <c r="A101" s="334"/>
      <c r="B101" s="59"/>
      <c r="C101" s="55"/>
      <c r="D101" s="327"/>
      <c r="E101" s="327"/>
      <c r="F101" s="291"/>
      <c r="G101" s="291"/>
      <c r="H101" s="326"/>
    </row>
    <row r="102" spans="1:8" s="57" customFormat="1" ht="15">
      <c r="A102" s="334"/>
      <c r="B102" s="59"/>
      <c r="C102" s="55"/>
      <c r="D102" s="327"/>
      <c r="E102" s="327"/>
      <c r="F102" s="291"/>
      <c r="G102" s="291"/>
      <c r="H102" s="326"/>
    </row>
    <row r="103" spans="1:8" s="57" customFormat="1" ht="15">
      <c r="A103" s="334"/>
      <c r="B103" s="59"/>
      <c r="C103" s="55"/>
      <c r="D103" s="327"/>
      <c r="E103" s="327"/>
      <c r="F103" s="291"/>
      <c r="G103" s="291"/>
      <c r="H103" s="326"/>
    </row>
    <row r="104" spans="1:8" s="57" customFormat="1" ht="15">
      <c r="A104" s="334"/>
      <c r="B104" s="59"/>
      <c r="C104" s="55"/>
      <c r="D104" s="327"/>
      <c r="E104" s="327"/>
      <c r="F104" s="352"/>
      <c r="G104" s="291"/>
      <c r="H104" s="326"/>
    </row>
    <row r="105" spans="1:8" s="57" customFormat="1" ht="15">
      <c r="A105" s="334"/>
      <c r="B105" s="59"/>
      <c r="C105" s="55"/>
      <c r="D105" s="327"/>
      <c r="E105" s="327"/>
      <c r="F105" s="291"/>
      <c r="G105" s="291"/>
      <c r="H105" s="326"/>
    </row>
    <row r="106" spans="1:8" s="57" customFormat="1" ht="15">
      <c r="A106" s="299"/>
      <c r="B106" s="286"/>
      <c r="C106" s="55"/>
      <c r="D106" s="312"/>
      <c r="E106" s="312"/>
      <c r="F106" s="291"/>
      <c r="G106" s="291"/>
      <c r="H106" s="326"/>
    </row>
    <row r="107" spans="1:8" s="57" customFormat="1" ht="15">
      <c r="A107" s="299"/>
      <c r="B107" s="286"/>
      <c r="C107" s="55"/>
      <c r="D107" s="312"/>
      <c r="E107" s="312"/>
      <c r="F107" s="291"/>
      <c r="G107" s="291"/>
      <c r="H107" s="326"/>
    </row>
    <row r="108" spans="1:8" s="57" customFormat="1" ht="15">
      <c r="A108" s="334"/>
      <c r="B108" s="59"/>
      <c r="C108" s="311"/>
      <c r="D108" s="327"/>
      <c r="E108" s="327"/>
      <c r="F108" s="291"/>
      <c r="G108" s="291"/>
      <c r="H108" s="326"/>
    </row>
    <row r="109" spans="1:8" s="57" customFormat="1" ht="15">
      <c r="A109" s="334"/>
      <c r="B109" s="59"/>
      <c r="C109" s="55"/>
      <c r="D109" s="327"/>
      <c r="E109" s="327"/>
      <c r="F109" s="291"/>
      <c r="G109" s="291"/>
      <c r="H109" s="326"/>
    </row>
    <row r="110" spans="1:8" s="57" customFormat="1" ht="15">
      <c r="A110" s="334"/>
      <c r="B110" s="59"/>
      <c r="C110" s="55"/>
      <c r="D110" s="327"/>
      <c r="E110" s="327"/>
      <c r="F110" s="291"/>
      <c r="G110" s="291"/>
      <c r="H110" s="326"/>
    </row>
    <row r="111" spans="1:8" s="57" customFormat="1" ht="15">
      <c r="A111" s="334"/>
      <c r="B111" s="59"/>
      <c r="C111" s="55"/>
      <c r="D111" s="327"/>
      <c r="E111" s="327"/>
      <c r="F111" s="352"/>
      <c r="G111" s="291"/>
      <c r="H111" s="326"/>
    </row>
    <row r="112" spans="1:8" s="57" customFormat="1" ht="15">
      <c r="A112" s="334"/>
      <c r="B112" s="59"/>
      <c r="C112" s="311"/>
      <c r="D112" s="327"/>
      <c r="E112" s="327"/>
      <c r="F112" s="352"/>
      <c r="G112" s="291"/>
      <c r="H112" s="326"/>
    </row>
    <row r="113" spans="1:8" s="57" customFormat="1" ht="15">
      <c r="A113" s="334"/>
      <c r="B113" s="59"/>
      <c r="C113" s="55"/>
      <c r="D113" s="327"/>
      <c r="E113" s="327"/>
      <c r="F113" s="352"/>
      <c r="G113" s="291"/>
      <c r="H113" s="326"/>
    </row>
    <row r="114" spans="1:8" s="57" customFormat="1" ht="15">
      <c r="A114" s="334"/>
      <c r="B114" s="59"/>
      <c r="C114" s="55"/>
      <c r="D114" s="327"/>
      <c r="E114" s="327"/>
      <c r="F114" s="291"/>
      <c r="G114" s="291"/>
      <c r="H114" s="326"/>
    </row>
    <row r="115" spans="1:8" s="57" customFormat="1" ht="15">
      <c r="A115" s="334"/>
      <c r="B115" s="59"/>
      <c r="C115" s="55"/>
      <c r="D115" s="348"/>
      <c r="E115" s="327"/>
      <c r="F115" s="352"/>
      <c r="G115" s="291"/>
      <c r="H115" s="326"/>
    </row>
    <row r="116" spans="1:8" s="57" customFormat="1" ht="15">
      <c r="A116" s="334"/>
      <c r="B116" s="59"/>
      <c r="C116" s="55"/>
      <c r="D116" s="327"/>
      <c r="E116" s="327"/>
      <c r="F116" s="352"/>
      <c r="G116" s="291"/>
      <c r="H116" s="326"/>
    </row>
    <row r="117" spans="1:8" s="57" customFormat="1" ht="15">
      <c r="A117" s="334"/>
      <c r="B117" s="59"/>
      <c r="C117" s="55"/>
      <c r="D117" s="327"/>
      <c r="E117" s="327"/>
      <c r="F117" s="352"/>
      <c r="G117" s="291"/>
      <c r="H117" s="326"/>
    </row>
    <row r="118" spans="1:8" s="57" customFormat="1" ht="15">
      <c r="A118" s="334"/>
      <c r="B118" s="59"/>
      <c r="C118" s="55"/>
      <c r="D118" s="327"/>
      <c r="E118" s="327"/>
      <c r="F118" s="352"/>
      <c r="G118" s="291"/>
      <c r="H118" s="326"/>
    </row>
    <row r="119" spans="1:8" s="57" customFormat="1" ht="15">
      <c r="A119" s="354"/>
      <c r="B119" s="59"/>
      <c r="C119" s="311"/>
      <c r="D119" s="327"/>
      <c r="E119" s="327"/>
      <c r="F119" s="291"/>
      <c r="G119" s="291"/>
      <c r="H119" s="326"/>
    </row>
    <row r="120" spans="1:8" s="57" customFormat="1" ht="15">
      <c r="A120" s="354"/>
      <c r="B120" s="59"/>
      <c r="C120" s="55"/>
      <c r="D120" s="335"/>
      <c r="E120" s="335"/>
      <c r="F120" s="291"/>
      <c r="G120" s="291"/>
      <c r="H120" s="326"/>
    </row>
    <row r="121" spans="1:8" s="57" customFormat="1" ht="11.25" customHeight="1">
      <c r="A121" s="355"/>
      <c r="B121" s="59"/>
      <c r="C121" s="55"/>
      <c r="D121" s="335"/>
      <c r="E121" s="335"/>
      <c r="F121" s="356"/>
      <c r="G121" s="289"/>
      <c r="H121" s="289"/>
    </row>
    <row r="122" spans="1:8" s="57" customFormat="1" ht="15">
      <c r="A122" s="285"/>
      <c r="B122" s="286"/>
      <c r="C122" s="357"/>
      <c r="D122" s="327"/>
      <c r="E122" s="327"/>
      <c r="F122" s="324"/>
      <c r="G122" s="324"/>
      <c r="H122" s="324"/>
    </row>
    <row r="123" spans="1:8" s="57" customFormat="1" ht="15">
      <c r="A123" s="285"/>
      <c r="B123" s="286"/>
      <c r="C123" s="55"/>
      <c r="D123" s="312"/>
      <c r="E123" s="312"/>
      <c r="F123" s="289"/>
      <c r="G123" s="289"/>
      <c r="H123" s="289"/>
    </row>
    <row r="124" spans="1:8" s="57" customFormat="1" ht="15">
      <c r="A124" s="285"/>
      <c r="B124" s="286"/>
      <c r="C124" s="55"/>
      <c r="D124" s="286"/>
      <c r="E124" s="286"/>
      <c r="F124" s="289"/>
      <c r="G124" s="289"/>
      <c r="H124" s="289"/>
    </row>
    <row r="125" spans="1:8" s="57" customFormat="1" ht="15">
      <c r="A125" s="285"/>
      <c r="B125" s="286"/>
      <c r="C125" s="55"/>
      <c r="D125" s="286"/>
      <c r="E125" s="286"/>
      <c r="F125" s="289"/>
      <c r="G125" s="289"/>
      <c r="H125" s="289"/>
    </row>
    <row r="126" spans="1:8" s="57" customFormat="1" ht="15">
      <c r="A126" s="285"/>
      <c r="B126" s="286"/>
      <c r="C126" s="55"/>
      <c r="D126" s="286"/>
      <c r="E126" s="286"/>
      <c r="F126" s="289"/>
      <c r="G126" s="289"/>
      <c r="H126" s="289"/>
    </row>
    <row r="127" spans="1:8" s="57" customFormat="1" ht="15">
      <c r="A127" s="285"/>
      <c r="B127" s="286"/>
      <c r="C127" s="55"/>
      <c r="D127" s="286"/>
      <c r="E127" s="286"/>
      <c r="F127" s="289"/>
      <c r="G127" s="289"/>
      <c r="H127" s="289"/>
    </row>
    <row r="128" spans="1:8" s="57" customFormat="1" ht="15">
      <c r="A128" s="285"/>
      <c r="B128" s="286"/>
      <c r="C128" s="55"/>
      <c r="D128" s="286"/>
      <c r="E128" s="286"/>
      <c r="F128" s="289"/>
      <c r="G128" s="289"/>
      <c r="H128" s="289"/>
    </row>
    <row r="129" spans="1:8" s="57" customFormat="1" ht="15">
      <c r="A129" s="285"/>
      <c r="B129" s="286"/>
      <c r="C129" s="55"/>
      <c r="D129" s="286"/>
      <c r="E129" s="286"/>
      <c r="F129" s="289"/>
      <c r="G129" s="289"/>
      <c r="H129" s="289"/>
    </row>
    <row r="130" spans="1:8" s="57" customFormat="1" ht="15">
      <c r="A130" s="285"/>
      <c r="B130" s="286"/>
      <c r="C130" s="55"/>
      <c r="D130" s="286"/>
      <c r="E130" s="286"/>
      <c r="F130" s="289"/>
      <c r="G130" s="289"/>
      <c r="H130" s="289"/>
    </row>
    <row r="131" spans="1:8" s="57" customFormat="1" ht="15">
      <c r="A131" s="285"/>
      <c r="B131" s="286"/>
      <c r="C131" s="55"/>
      <c r="D131" s="286"/>
      <c r="E131" s="286"/>
      <c r="F131" s="289"/>
      <c r="G131" s="289"/>
      <c r="H131" s="289"/>
    </row>
    <row r="132" spans="1:8" s="57" customFormat="1" ht="15">
      <c r="A132" s="285"/>
      <c r="B132" s="286"/>
      <c r="C132" s="55"/>
      <c r="D132" s="286"/>
      <c r="E132" s="286"/>
      <c r="F132" s="289"/>
      <c r="G132" s="289"/>
      <c r="H132" s="289"/>
    </row>
    <row r="133" spans="1:8" s="57" customFormat="1" ht="15">
      <c r="A133" s="285"/>
      <c r="B133" s="286"/>
      <c r="C133" s="55"/>
      <c r="D133" s="286"/>
      <c r="E133" s="286"/>
      <c r="F133" s="289"/>
      <c r="G133" s="289"/>
      <c r="H133" s="289"/>
    </row>
    <row r="134" spans="1:8" s="57" customFormat="1" ht="15">
      <c r="A134" s="285"/>
      <c r="B134" s="286"/>
      <c r="C134" s="55"/>
      <c r="D134" s="286"/>
      <c r="E134" s="286"/>
      <c r="F134" s="289"/>
      <c r="G134" s="289"/>
      <c r="H134" s="289"/>
    </row>
    <row r="135" spans="1:8" s="57" customFormat="1" ht="15">
      <c r="A135" s="285"/>
      <c r="B135" s="286"/>
      <c r="C135" s="55"/>
      <c r="D135" s="286"/>
      <c r="E135" s="286"/>
      <c r="F135" s="289"/>
      <c r="G135" s="289"/>
      <c r="H135" s="289"/>
    </row>
    <row r="136" spans="1:8" s="57" customFormat="1" ht="15">
      <c r="A136" s="285"/>
      <c r="B136" s="286"/>
      <c r="C136" s="55"/>
      <c r="D136" s="286"/>
      <c r="E136" s="286"/>
      <c r="F136" s="289"/>
      <c r="G136" s="289"/>
      <c r="H136" s="289"/>
    </row>
    <row r="137" spans="1:8" s="57" customFormat="1" ht="15">
      <c r="A137" s="285"/>
      <c r="B137" s="286"/>
      <c r="C137" s="55"/>
      <c r="D137" s="286"/>
      <c r="E137" s="286"/>
      <c r="F137" s="289"/>
      <c r="G137" s="289"/>
      <c r="H137" s="289"/>
    </row>
    <row r="138" spans="1:8" s="340" customFormat="1" ht="15" customHeight="1">
      <c r="A138" s="341"/>
      <c r="B138" s="314"/>
      <c r="C138" s="314"/>
      <c r="D138" s="344"/>
      <c r="E138" s="344"/>
      <c r="F138" s="324"/>
      <c r="G138" s="289"/>
      <c r="H138" s="289"/>
    </row>
    <row r="139" spans="1:8" s="57" customFormat="1" ht="9" customHeight="1">
      <c r="A139" s="342"/>
      <c r="B139" s="342"/>
      <c r="C139" s="342"/>
      <c r="D139" s="342"/>
      <c r="E139" s="342"/>
      <c r="F139" s="324"/>
      <c r="G139" s="289"/>
      <c r="H139" s="289"/>
    </row>
    <row r="140" spans="1:8" s="57" customFormat="1" ht="18" customHeight="1">
      <c r="A140" s="347"/>
      <c r="B140" s="347"/>
      <c r="C140" s="347"/>
      <c r="D140" s="347"/>
      <c r="E140" s="347"/>
      <c r="F140" s="358"/>
      <c r="G140" s="358"/>
      <c r="H140" s="358"/>
    </row>
    <row r="141" spans="1:8" s="57" customFormat="1" ht="11.25" customHeight="1">
      <c r="A141" s="347"/>
      <c r="B141" s="347"/>
      <c r="C141" s="347"/>
      <c r="D141" s="347"/>
      <c r="E141" s="347"/>
      <c r="F141" s="358"/>
      <c r="G141" s="358"/>
      <c r="H141" s="358"/>
    </row>
    <row r="142" spans="1:8" s="57" customFormat="1" ht="15">
      <c r="A142" s="287"/>
      <c r="B142" s="286"/>
      <c r="C142" s="311"/>
      <c r="D142" s="312"/>
      <c r="E142" s="337"/>
      <c r="F142" s="291"/>
      <c r="G142" s="289"/>
      <c r="H142" s="289"/>
    </row>
    <row r="143" spans="1:8" s="57" customFormat="1" ht="15">
      <c r="A143" s="287"/>
      <c r="B143" s="286"/>
      <c r="C143" s="55"/>
      <c r="D143" s="359"/>
      <c r="E143" s="337"/>
      <c r="F143" s="291"/>
      <c r="G143" s="289"/>
      <c r="H143" s="289"/>
    </row>
    <row r="144" spans="1:8" s="57" customFormat="1" ht="15">
      <c r="A144" s="299"/>
      <c r="B144" s="286"/>
      <c r="C144" s="55"/>
      <c r="D144" s="312"/>
      <c r="E144" s="337"/>
      <c r="F144" s="289"/>
      <c r="G144" s="289"/>
      <c r="H144" s="289"/>
    </row>
    <row r="145" spans="1:8" s="57" customFormat="1" ht="15">
      <c r="A145" s="299"/>
      <c r="B145" s="286"/>
      <c r="C145" s="55"/>
      <c r="D145" s="312"/>
      <c r="E145" s="337"/>
      <c r="F145" s="291"/>
      <c r="G145" s="289"/>
      <c r="H145" s="289"/>
    </row>
    <row r="146" spans="1:8" s="57" customFormat="1" ht="15">
      <c r="A146" s="299"/>
      <c r="B146" s="286"/>
      <c r="C146" s="55"/>
      <c r="D146" s="312"/>
      <c r="E146" s="312"/>
      <c r="F146" s="289"/>
      <c r="G146" s="289"/>
      <c r="H146" s="289"/>
    </row>
    <row r="147" spans="1:8" s="57" customFormat="1" ht="15">
      <c r="A147" s="299"/>
      <c r="B147" s="286"/>
      <c r="C147" s="55"/>
      <c r="D147" s="312"/>
      <c r="E147" s="312"/>
      <c r="F147" s="289"/>
      <c r="G147" s="289"/>
      <c r="H147" s="289"/>
    </row>
    <row r="148" spans="1:8" s="57" customFormat="1" ht="15">
      <c r="A148" s="360"/>
      <c r="B148" s="286"/>
      <c r="C148" s="55"/>
      <c r="D148" s="312"/>
      <c r="E148" s="312"/>
      <c r="F148" s="291"/>
      <c r="G148" s="289"/>
      <c r="H148" s="289"/>
    </row>
    <row r="149" spans="1:8" s="57" customFormat="1" ht="15">
      <c r="A149" s="360"/>
      <c r="B149" s="286"/>
      <c r="C149" s="55"/>
      <c r="D149" s="312"/>
      <c r="E149" s="312"/>
      <c r="F149" s="291"/>
      <c r="G149" s="289"/>
      <c r="H149" s="289"/>
    </row>
    <row r="150" spans="1:8" s="57" customFormat="1" ht="15">
      <c r="A150" s="360"/>
      <c r="B150" s="286"/>
      <c r="C150" s="338"/>
      <c r="D150" s="312"/>
      <c r="E150" s="312"/>
      <c r="F150" s="291"/>
      <c r="G150" s="289"/>
      <c r="H150" s="289"/>
    </row>
    <row r="151" spans="1:8" s="57" customFormat="1" ht="15">
      <c r="A151" s="360"/>
      <c r="B151" s="286"/>
      <c r="C151" s="55"/>
      <c r="D151" s="312"/>
      <c r="E151" s="312"/>
      <c r="F151" s="291"/>
      <c r="G151" s="289"/>
      <c r="H151" s="289"/>
    </row>
    <row r="152" spans="1:8" s="57" customFormat="1" ht="15">
      <c r="A152" s="360"/>
      <c r="B152" s="286"/>
      <c r="C152" s="55"/>
      <c r="D152" s="312"/>
      <c r="E152" s="312"/>
      <c r="F152" s="291"/>
      <c r="G152" s="289"/>
      <c r="H152" s="289"/>
    </row>
    <row r="153" spans="1:8" s="57" customFormat="1" ht="9.75" customHeight="1">
      <c r="A153" s="354"/>
      <c r="B153" s="59"/>
      <c r="C153" s="60"/>
      <c r="D153" s="335"/>
      <c r="E153" s="335"/>
      <c r="F153" s="356"/>
      <c r="G153" s="289"/>
      <c r="H153" s="289"/>
    </row>
    <row r="154" spans="1:8" s="57" customFormat="1" ht="15">
      <c r="A154" s="360"/>
      <c r="B154" s="286"/>
      <c r="C154" s="357"/>
      <c r="D154" s="327"/>
      <c r="E154" s="327"/>
      <c r="F154" s="324"/>
      <c r="G154" s="324"/>
      <c r="H154" s="324"/>
    </row>
    <row r="155" spans="1:8" s="57" customFormat="1" ht="15">
      <c r="A155" s="325"/>
      <c r="B155" s="286"/>
      <c r="C155" s="55"/>
      <c r="D155" s="286"/>
      <c r="E155" s="286"/>
      <c r="F155" s="289"/>
      <c r="G155" s="289"/>
      <c r="H155" s="289"/>
    </row>
    <row r="156" spans="1:8" s="57" customFormat="1" ht="15">
      <c r="A156" s="325"/>
      <c r="B156" s="286"/>
      <c r="C156" s="55"/>
      <c r="D156" s="286"/>
      <c r="E156" s="286"/>
      <c r="F156" s="289"/>
      <c r="G156" s="289"/>
      <c r="H156" s="289"/>
    </row>
    <row r="157" spans="1:8" s="57" customFormat="1" ht="16.5" customHeight="1">
      <c r="A157" s="315"/>
      <c r="B157" s="314"/>
      <c r="C157" s="314"/>
      <c r="D157" s="318"/>
      <c r="E157" s="319"/>
      <c r="F157" s="320"/>
      <c r="G157" s="321"/>
      <c r="H157" s="289"/>
    </row>
    <row r="158" spans="1:8" s="57" customFormat="1" ht="15">
      <c r="A158" s="347"/>
      <c r="B158" s="347"/>
      <c r="C158" s="347"/>
      <c r="D158" s="347"/>
      <c r="E158" s="347"/>
      <c r="F158" s="358"/>
      <c r="G158" s="358"/>
      <c r="H158" s="358"/>
    </row>
    <row r="159" spans="1:8" s="57" customFormat="1" ht="8.25" customHeight="1">
      <c r="A159" s="347"/>
      <c r="B159" s="347"/>
      <c r="C159" s="347"/>
      <c r="D159" s="347"/>
      <c r="E159" s="347"/>
      <c r="F159" s="358"/>
      <c r="G159" s="358"/>
      <c r="H159" s="358"/>
    </row>
    <row r="160" spans="1:8" s="57" customFormat="1" ht="15">
      <c r="A160" s="285"/>
      <c r="B160" s="59"/>
      <c r="C160" s="55"/>
      <c r="D160" s="335"/>
      <c r="E160" s="335"/>
      <c r="F160" s="291"/>
      <c r="G160" s="291"/>
      <c r="H160" s="289"/>
    </row>
    <row r="161" spans="1:8" s="57" customFormat="1" ht="15">
      <c r="A161" s="285"/>
      <c r="B161" s="286"/>
      <c r="C161" s="55"/>
      <c r="D161" s="327"/>
      <c r="E161" s="335"/>
      <c r="F161" s="291"/>
      <c r="G161" s="291"/>
      <c r="H161" s="289"/>
    </row>
    <row r="162" spans="1:8" s="57" customFormat="1" ht="15">
      <c r="A162" s="286"/>
      <c r="B162" s="59"/>
      <c r="C162" s="55"/>
      <c r="D162" s="327"/>
      <c r="E162" s="327"/>
      <c r="F162" s="291"/>
      <c r="G162" s="291"/>
      <c r="H162" s="289"/>
    </row>
    <row r="163" spans="1:8" s="57" customFormat="1" ht="12.75" customHeight="1">
      <c r="A163" s="286"/>
      <c r="B163" s="328"/>
      <c r="C163" s="298"/>
      <c r="D163" s="327"/>
      <c r="E163" s="327"/>
      <c r="F163" s="291"/>
      <c r="G163" s="291"/>
      <c r="H163" s="289"/>
    </row>
    <row r="164" spans="1:8" s="57" customFormat="1" ht="12.75" customHeight="1">
      <c r="A164" s="286"/>
      <c r="B164" s="59"/>
      <c r="C164" s="298"/>
      <c r="D164" s="327"/>
      <c r="E164" s="335"/>
      <c r="F164" s="291"/>
      <c r="G164" s="291"/>
      <c r="H164" s="289"/>
    </row>
    <row r="165" spans="1:8" s="57" customFormat="1" ht="15">
      <c r="A165" s="286"/>
      <c r="B165" s="328"/>
      <c r="C165" s="298"/>
      <c r="D165" s="327"/>
      <c r="E165" s="335"/>
      <c r="F165" s="291"/>
      <c r="G165" s="291"/>
      <c r="H165" s="289"/>
    </row>
    <row r="166" spans="1:8" s="57" customFormat="1" ht="15">
      <c r="A166" s="286"/>
      <c r="B166" s="328"/>
      <c r="C166" s="298"/>
      <c r="D166" s="327"/>
      <c r="E166" s="335"/>
      <c r="F166" s="291"/>
      <c r="G166" s="291"/>
      <c r="H166" s="289"/>
    </row>
    <row r="167" spans="1:8" s="57" customFormat="1" ht="12.75" customHeight="1">
      <c r="A167" s="285"/>
      <c r="B167" s="59"/>
      <c r="C167" s="55"/>
      <c r="D167" s="327"/>
      <c r="E167" s="335"/>
      <c r="F167" s="291"/>
      <c r="G167" s="291"/>
      <c r="H167" s="289"/>
    </row>
    <row r="168" spans="1:8" s="57" customFormat="1" ht="12.75" customHeight="1">
      <c r="A168" s="286"/>
      <c r="B168" s="59"/>
      <c r="C168" s="55"/>
      <c r="D168" s="327"/>
      <c r="E168" s="335"/>
      <c r="F168" s="291"/>
      <c r="G168" s="291"/>
      <c r="H168" s="289"/>
    </row>
    <row r="169" spans="1:8" s="57" customFormat="1" ht="15">
      <c r="A169" s="285"/>
      <c r="B169" s="59"/>
      <c r="C169" s="55"/>
      <c r="D169" s="327"/>
      <c r="E169" s="327"/>
      <c r="F169" s="291"/>
      <c r="G169" s="291"/>
      <c r="H169" s="289"/>
    </row>
    <row r="170" spans="1:8" s="57" customFormat="1" ht="15">
      <c r="A170" s="285"/>
      <c r="B170" s="59"/>
      <c r="C170" s="55"/>
      <c r="D170" s="327"/>
      <c r="E170" s="335"/>
      <c r="F170" s="291"/>
      <c r="G170" s="291"/>
      <c r="H170" s="289"/>
    </row>
    <row r="171" spans="1:8" s="57" customFormat="1" ht="15">
      <c r="A171" s="285"/>
      <c r="B171" s="59"/>
      <c r="C171" s="55"/>
      <c r="D171" s="327"/>
      <c r="E171" s="335"/>
      <c r="F171" s="291"/>
      <c r="G171" s="291"/>
      <c r="H171" s="289"/>
    </row>
    <row r="172" spans="1:8" s="57" customFormat="1" ht="15">
      <c r="A172" s="286"/>
      <c r="B172" s="59"/>
      <c r="C172" s="298"/>
      <c r="D172" s="327"/>
      <c r="E172" s="335"/>
      <c r="F172" s="291"/>
      <c r="G172" s="291"/>
      <c r="H172" s="289"/>
    </row>
    <row r="173" spans="1:8" s="57" customFormat="1" ht="15">
      <c r="A173" s="286"/>
      <c r="B173" s="59"/>
      <c r="C173" s="298"/>
      <c r="D173" s="327"/>
      <c r="E173" s="335"/>
      <c r="F173" s="291"/>
      <c r="G173" s="291"/>
      <c r="H173" s="289"/>
    </row>
    <row r="174" spans="1:8" s="57" customFormat="1" ht="15">
      <c r="A174" s="286"/>
      <c r="B174" s="328"/>
      <c r="C174" s="298"/>
      <c r="D174" s="327"/>
      <c r="E174" s="327"/>
      <c r="F174" s="291"/>
      <c r="G174" s="291"/>
      <c r="H174" s="289"/>
    </row>
    <row r="175" spans="1:8" s="57" customFormat="1" ht="15">
      <c r="A175" s="361"/>
      <c r="B175" s="328"/>
      <c r="C175" s="332"/>
      <c r="D175" s="327"/>
      <c r="E175" s="333"/>
      <c r="F175" s="291"/>
      <c r="G175" s="291"/>
      <c r="H175" s="289"/>
    </row>
    <row r="176" spans="1:8" s="57" customFormat="1" ht="15">
      <c r="A176" s="299"/>
      <c r="B176" s="328"/>
      <c r="C176" s="332"/>
      <c r="D176" s="327"/>
      <c r="E176" s="333"/>
      <c r="F176" s="352"/>
      <c r="G176" s="291"/>
      <c r="H176" s="289"/>
    </row>
    <row r="177" spans="1:8" s="57" customFormat="1" ht="15">
      <c r="A177" s="285"/>
      <c r="B177" s="328"/>
      <c r="C177" s="332"/>
      <c r="D177" s="327"/>
      <c r="E177" s="333"/>
      <c r="F177" s="291"/>
      <c r="G177" s="291"/>
      <c r="H177" s="289"/>
    </row>
    <row r="178" spans="1:8" s="57" customFormat="1" ht="15">
      <c r="A178" s="285"/>
      <c r="B178" s="328"/>
      <c r="C178" s="332"/>
      <c r="D178" s="327"/>
      <c r="E178" s="333"/>
      <c r="F178" s="291"/>
      <c r="G178" s="291"/>
      <c r="H178" s="289"/>
    </row>
    <row r="179" spans="1:8" s="57" customFormat="1" ht="12" customHeight="1">
      <c r="A179" s="361"/>
      <c r="B179" s="332"/>
      <c r="C179" s="332"/>
      <c r="D179" s="327"/>
      <c r="E179" s="333"/>
      <c r="F179" s="338"/>
      <c r="G179" s="289"/>
      <c r="H179" s="289"/>
    </row>
    <row r="180" spans="1:8" s="57" customFormat="1" ht="13.5" customHeight="1">
      <c r="A180" s="340"/>
      <c r="B180" s="340"/>
      <c r="C180" s="357"/>
      <c r="D180" s="292"/>
      <c r="E180" s="292"/>
      <c r="F180" s="324"/>
      <c r="G180" s="324"/>
      <c r="H180" s="324"/>
    </row>
    <row r="181" spans="1:8" s="57" customFormat="1" ht="12" customHeight="1">
      <c r="A181" s="340"/>
      <c r="B181" s="340"/>
      <c r="C181" s="340"/>
      <c r="D181" s="340"/>
      <c r="E181" s="340"/>
      <c r="F181" s="289"/>
      <c r="G181" s="289"/>
      <c r="H181" s="289"/>
    </row>
    <row r="182" spans="1:8" s="57" customFormat="1" ht="15">
      <c r="A182" s="340"/>
      <c r="B182" s="340"/>
      <c r="C182" s="340"/>
      <c r="D182" s="340"/>
      <c r="E182" s="340"/>
      <c r="F182" s="289"/>
      <c r="G182" s="289"/>
      <c r="H182" s="289"/>
    </row>
    <row r="183" spans="1:8" s="57" customFormat="1" ht="15">
      <c r="A183" s="340"/>
      <c r="B183" s="340"/>
      <c r="C183" s="340"/>
      <c r="D183" s="340"/>
      <c r="E183" s="340"/>
      <c r="F183" s="289"/>
      <c r="G183" s="289"/>
      <c r="H183" s="289"/>
    </row>
    <row r="184" spans="1:8" s="57" customFormat="1" ht="15">
      <c r="A184" s="340"/>
      <c r="B184" s="340"/>
      <c r="C184" s="340"/>
      <c r="D184" s="340"/>
      <c r="E184" s="340"/>
      <c r="F184" s="289"/>
      <c r="G184" s="289"/>
      <c r="H184" s="289"/>
    </row>
    <row r="185" spans="1:8" s="57" customFormat="1" ht="15" customHeight="1">
      <c r="A185" s="315"/>
      <c r="B185" s="313"/>
      <c r="C185" s="313"/>
      <c r="D185" s="59"/>
      <c r="E185" s="61"/>
      <c r="F185" s="290"/>
      <c r="G185" s="289"/>
      <c r="H185" s="289"/>
    </row>
    <row r="186" spans="1:8" s="57" customFormat="1" ht="15.75">
      <c r="A186" s="287"/>
      <c r="B186" s="59"/>
      <c r="C186" s="60"/>
      <c r="D186" s="59"/>
      <c r="E186" s="61"/>
      <c r="F186" s="290"/>
      <c r="G186" s="289"/>
      <c r="H186" s="289"/>
    </row>
    <row r="187" spans="1:8" s="57" customFormat="1" ht="15">
      <c r="A187" s="347"/>
      <c r="B187" s="347"/>
      <c r="C187" s="347"/>
      <c r="D187" s="347"/>
      <c r="E187" s="347"/>
      <c r="F187" s="358"/>
      <c r="G187" s="358"/>
      <c r="H187" s="358"/>
    </row>
    <row r="188" spans="1:8" s="57" customFormat="1" ht="8.25" customHeight="1">
      <c r="A188" s="285"/>
      <c r="B188" s="59"/>
      <c r="C188" s="60"/>
      <c r="D188" s="335"/>
      <c r="E188" s="335"/>
      <c r="F188" s="290"/>
      <c r="G188" s="291"/>
      <c r="H188" s="289"/>
    </row>
    <row r="189" spans="1:8" s="57" customFormat="1" ht="15">
      <c r="A189" s="299"/>
      <c r="B189" s="328"/>
      <c r="C189" s="362"/>
      <c r="D189" s="335"/>
      <c r="E189" s="349"/>
      <c r="F189" s="291"/>
      <c r="G189" s="330"/>
      <c r="H189" s="289"/>
    </row>
    <row r="190" spans="1:8" s="57" customFormat="1" ht="15">
      <c r="A190" s="299"/>
      <c r="B190" s="328"/>
      <c r="C190" s="298"/>
      <c r="D190" s="327"/>
      <c r="E190" s="327"/>
      <c r="F190" s="291"/>
      <c r="G190" s="330"/>
      <c r="H190" s="289"/>
    </row>
    <row r="191" spans="1:8" s="57" customFormat="1" ht="15">
      <c r="A191" s="299"/>
      <c r="B191" s="328"/>
      <c r="C191" s="362"/>
      <c r="D191" s="327"/>
      <c r="E191" s="327"/>
      <c r="F191" s="291"/>
      <c r="G191" s="330"/>
      <c r="H191" s="289"/>
    </row>
    <row r="192" spans="1:8" s="57" customFormat="1" ht="15">
      <c r="A192" s="299"/>
      <c r="B192" s="328"/>
      <c r="C192" s="298"/>
      <c r="D192" s="327"/>
      <c r="E192" s="327"/>
      <c r="F192" s="291"/>
      <c r="G192" s="330"/>
      <c r="H192" s="289"/>
    </row>
    <row r="193" spans="1:8" s="57" customFormat="1" ht="15">
      <c r="A193" s="299"/>
      <c r="B193" s="328"/>
      <c r="C193" s="298"/>
      <c r="D193" s="327"/>
      <c r="E193" s="327"/>
      <c r="F193" s="291"/>
      <c r="G193" s="330"/>
      <c r="H193" s="289"/>
    </row>
    <row r="194" spans="1:8" s="57" customFormat="1" ht="15">
      <c r="A194" s="299"/>
      <c r="B194" s="59"/>
      <c r="C194" s="55"/>
      <c r="D194" s="327"/>
      <c r="E194" s="327"/>
      <c r="F194" s="291"/>
      <c r="G194" s="330"/>
      <c r="H194" s="289"/>
    </row>
    <row r="195" spans="1:8" s="57" customFormat="1" ht="15">
      <c r="A195" s="299"/>
      <c r="B195" s="59"/>
      <c r="C195" s="55"/>
      <c r="D195" s="327"/>
      <c r="E195" s="327"/>
      <c r="F195" s="291"/>
      <c r="G195" s="330"/>
      <c r="H195" s="289"/>
    </row>
    <row r="196" spans="1:8" s="57" customFormat="1" ht="15">
      <c r="A196" s="299"/>
      <c r="B196" s="59"/>
      <c r="C196" s="55"/>
      <c r="D196" s="327"/>
      <c r="E196" s="327"/>
      <c r="F196" s="291"/>
      <c r="G196" s="330"/>
      <c r="H196" s="289"/>
    </row>
    <row r="197" spans="1:8" s="57" customFormat="1" ht="15">
      <c r="A197" s="299"/>
      <c r="B197" s="59"/>
      <c r="C197" s="311"/>
      <c r="D197" s="327"/>
      <c r="E197" s="327"/>
      <c r="F197" s="291"/>
      <c r="G197" s="330"/>
      <c r="H197" s="289"/>
    </row>
    <row r="198" spans="1:8" s="57" customFormat="1" ht="15">
      <c r="A198" s="299"/>
      <c r="B198" s="328"/>
      <c r="C198" s="55"/>
      <c r="D198" s="327"/>
      <c r="E198" s="327"/>
      <c r="F198" s="291"/>
      <c r="G198" s="330"/>
      <c r="H198" s="289"/>
    </row>
    <row r="199" spans="1:8" s="57" customFormat="1" ht="15">
      <c r="A199" s="299"/>
      <c r="B199" s="328"/>
      <c r="C199" s="363"/>
      <c r="D199" s="327"/>
      <c r="E199" s="327"/>
      <c r="F199" s="291"/>
      <c r="G199" s="330"/>
      <c r="H199" s="289"/>
    </row>
    <row r="200" spans="1:8" s="57" customFormat="1" ht="15">
      <c r="A200" s="299"/>
      <c r="B200" s="328"/>
      <c r="C200" s="298"/>
      <c r="D200" s="327"/>
      <c r="E200" s="327"/>
      <c r="F200" s="291"/>
      <c r="G200" s="330"/>
      <c r="H200" s="289"/>
    </row>
    <row r="201" spans="1:8" s="57" customFormat="1" ht="15">
      <c r="A201" s="299"/>
      <c r="B201" s="328"/>
      <c r="C201" s="298"/>
      <c r="D201" s="327"/>
      <c r="E201" s="327"/>
      <c r="F201" s="291"/>
      <c r="G201" s="330"/>
      <c r="H201" s="289"/>
    </row>
    <row r="202" spans="1:8" s="57" customFormat="1" ht="15">
      <c r="A202" s="299"/>
      <c r="B202" s="328"/>
      <c r="C202" s="298"/>
      <c r="D202" s="327"/>
      <c r="E202" s="327"/>
      <c r="F202" s="291"/>
      <c r="G202" s="330"/>
      <c r="H202" s="289"/>
    </row>
    <row r="203" spans="1:8" s="57" customFormat="1" ht="15">
      <c r="A203" s="299"/>
      <c r="B203" s="328"/>
      <c r="C203" s="298"/>
      <c r="D203" s="327"/>
      <c r="E203" s="327"/>
      <c r="F203" s="291"/>
      <c r="G203" s="330"/>
      <c r="H203" s="289"/>
    </row>
    <row r="204" spans="1:8" s="57" customFormat="1" ht="12.75" customHeight="1">
      <c r="A204" s="299"/>
      <c r="B204" s="328"/>
      <c r="C204" s="298"/>
      <c r="D204" s="327"/>
      <c r="E204" s="327"/>
      <c r="F204" s="291"/>
      <c r="G204" s="330"/>
      <c r="H204" s="289"/>
    </row>
    <row r="205" spans="1:8" s="57" customFormat="1" ht="12.75" customHeight="1">
      <c r="A205" s="299"/>
      <c r="B205" s="328"/>
      <c r="C205" s="298"/>
      <c r="D205" s="327"/>
      <c r="E205" s="327"/>
      <c r="F205" s="291"/>
      <c r="G205" s="330"/>
      <c r="H205" s="289"/>
    </row>
    <row r="206" spans="1:8" s="57" customFormat="1" ht="12.75" customHeight="1">
      <c r="A206" s="299"/>
      <c r="B206" s="328"/>
      <c r="C206" s="362"/>
      <c r="D206" s="327"/>
      <c r="E206" s="327"/>
      <c r="F206" s="291"/>
      <c r="G206" s="330"/>
      <c r="H206" s="289"/>
    </row>
    <row r="207" spans="1:8" s="57" customFormat="1" ht="12.75" customHeight="1">
      <c r="A207" s="299"/>
      <c r="B207" s="328"/>
      <c r="C207" s="298"/>
      <c r="D207" s="327"/>
      <c r="E207" s="327"/>
      <c r="F207" s="291"/>
      <c r="G207" s="330"/>
      <c r="H207" s="289"/>
    </row>
    <row r="208" spans="1:8" s="57" customFormat="1" ht="12.75" customHeight="1">
      <c r="A208" s="299"/>
      <c r="B208" s="328"/>
      <c r="C208" s="298"/>
      <c r="D208" s="327"/>
      <c r="E208" s="327"/>
      <c r="F208" s="291"/>
      <c r="G208" s="330"/>
      <c r="H208" s="289"/>
    </row>
    <row r="209" spans="1:8" s="57" customFormat="1" ht="15">
      <c r="A209" s="299"/>
      <c r="B209" s="328"/>
      <c r="C209" s="329"/>
      <c r="D209" s="327"/>
      <c r="E209" s="327"/>
      <c r="F209" s="353"/>
      <c r="G209" s="330"/>
      <c r="H209" s="289"/>
    </row>
    <row r="210" spans="1:8" s="57" customFormat="1" ht="15">
      <c r="A210" s="299"/>
      <c r="B210" s="328"/>
      <c r="C210" s="329"/>
      <c r="D210" s="327"/>
      <c r="E210" s="327"/>
      <c r="F210" s="291"/>
      <c r="G210" s="330"/>
      <c r="H210" s="289"/>
    </row>
    <row r="211" spans="1:8" s="57" customFormat="1" ht="15">
      <c r="A211" s="299"/>
      <c r="B211" s="328"/>
      <c r="C211" s="298"/>
      <c r="D211" s="327"/>
      <c r="E211" s="327"/>
      <c r="F211" s="291"/>
      <c r="G211" s="330"/>
      <c r="H211" s="289"/>
    </row>
    <row r="212" spans="1:8" s="57" customFormat="1" ht="15">
      <c r="A212" s="299"/>
      <c r="B212" s="328"/>
      <c r="C212" s="298"/>
      <c r="D212" s="327"/>
      <c r="E212" s="327"/>
      <c r="F212" s="291"/>
      <c r="G212" s="330"/>
      <c r="H212" s="289"/>
    </row>
    <row r="213" spans="1:8" s="57" customFormat="1" ht="15">
      <c r="A213" s="299"/>
      <c r="B213" s="328"/>
      <c r="C213" s="298"/>
      <c r="D213" s="327"/>
      <c r="E213" s="327"/>
      <c r="F213" s="291"/>
      <c r="G213" s="330"/>
      <c r="H213" s="289"/>
    </row>
    <row r="214" spans="1:8" s="57" customFormat="1" ht="15">
      <c r="A214" s="299"/>
      <c r="B214" s="328"/>
      <c r="C214" s="329"/>
      <c r="D214" s="327"/>
      <c r="E214" s="327"/>
      <c r="F214" s="291"/>
      <c r="G214" s="330"/>
      <c r="H214" s="289"/>
    </row>
    <row r="215" spans="1:8" s="57" customFormat="1" ht="15">
      <c r="A215" s="299"/>
      <c r="B215" s="328"/>
      <c r="C215" s="329"/>
      <c r="D215" s="327"/>
      <c r="E215" s="327"/>
      <c r="F215" s="291"/>
      <c r="G215" s="330"/>
      <c r="H215" s="289"/>
    </row>
    <row r="216" spans="1:8" s="57" customFormat="1" ht="15">
      <c r="A216" s="299"/>
      <c r="B216" s="328"/>
      <c r="C216" s="298"/>
      <c r="D216" s="327"/>
      <c r="E216" s="327"/>
      <c r="F216" s="291"/>
      <c r="G216" s="330"/>
      <c r="H216" s="289"/>
    </row>
    <row r="217" spans="1:8" s="57" customFormat="1" ht="15">
      <c r="A217" s="299"/>
      <c r="B217" s="328"/>
      <c r="C217" s="329"/>
      <c r="D217" s="327"/>
      <c r="E217" s="327"/>
      <c r="F217" s="291"/>
      <c r="G217" s="330"/>
      <c r="H217" s="289"/>
    </row>
    <row r="218" spans="1:8" s="57" customFormat="1" ht="12.75" customHeight="1">
      <c r="A218" s="299"/>
      <c r="B218" s="328"/>
      <c r="C218" s="329"/>
      <c r="D218" s="327"/>
      <c r="E218" s="327"/>
      <c r="F218" s="291"/>
      <c r="G218" s="330"/>
      <c r="H218" s="289"/>
    </row>
    <row r="219" spans="1:8" s="57" customFormat="1" ht="12.75" customHeight="1">
      <c r="A219" s="299"/>
      <c r="B219" s="328"/>
      <c r="C219" s="329"/>
      <c r="D219" s="327"/>
      <c r="E219" s="327"/>
      <c r="F219" s="291"/>
      <c r="G219" s="330"/>
      <c r="H219" s="289"/>
    </row>
    <row r="220" spans="1:8" s="57" customFormat="1" ht="12.75" customHeight="1">
      <c r="A220" s="299"/>
      <c r="B220" s="328"/>
      <c r="C220" s="329"/>
      <c r="D220" s="327"/>
      <c r="E220" s="327"/>
      <c r="F220" s="291"/>
      <c r="G220" s="330"/>
      <c r="H220" s="289"/>
    </row>
    <row r="221" spans="1:8" s="57" customFormat="1" ht="12.75" customHeight="1">
      <c r="A221" s="299"/>
      <c r="B221" s="328"/>
      <c r="C221" s="329"/>
      <c r="D221" s="327"/>
      <c r="E221" s="327"/>
      <c r="F221" s="291"/>
      <c r="G221" s="330"/>
      <c r="H221" s="289"/>
    </row>
    <row r="222" spans="1:8" s="57" customFormat="1" ht="12.75" customHeight="1">
      <c r="A222" s="299"/>
      <c r="B222" s="328"/>
      <c r="C222" s="329"/>
      <c r="D222" s="327"/>
      <c r="E222" s="327"/>
      <c r="F222" s="291"/>
      <c r="G222" s="330"/>
      <c r="H222" s="289"/>
    </row>
    <row r="223" spans="1:8" s="57" customFormat="1" ht="15">
      <c r="A223" s="299"/>
      <c r="B223" s="328"/>
      <c r="C223" s="329"/>
      <c r="D223" s="327"/>
      <c r="E223" s="327"/>
      <c r="F223" s="291"/>
      <c r="G223" s="330"/>
      <c r="H223" s="289"/>
    </row>
    <row r="224" spans="1:8" s="57" customFormat="1" ht="15">
      <c r="A224" s="299"/>
      <c r="B224" s="328"/>
      <c r="C224" s="329"/>
      <c r="D224" s="327"/>
      <c r="E224" s="327"/>
      <c r="F224" s="291"/>
      <c r="G224" s="330"/>
      <c r="H224" s="289"/>
    </row>
    <row r="225" spans="1:8" s="57" customFormat="1" ht="12" customHeight="1">
      <c r="A225" s="299"/>
      <c r="B225" s="328"/>
      <c r="C225" s="329"/>
      <c r="D225" s="327"/>
      <c r="E225" s="327"/>
      <c r="F225" s="291"/>
      <c r="G225" s="330"/>
      <c r="H225" s="289"/>
    </row>
    <row r="226" spans="1:8" s="57" customFormat="1" ht="15">
      <c r="A226" s="299"/>
      <c r="B226" s="328"/>
      <c r="C226" s="329"/>
      <c r="D226" s="327"/>
      <c r="E226" s="327"/>
      <c r="F226" s="291"/>
      <c r="G226" s="330"/>
      <c r="H226" s="289"/>
    </row>
    <row r="227" spans="1:8" s="57" customFormat="1" ht="15">
      <c r="A227" s="299"/>
      <c r="B227" s="328"/>
      <c r="C227" s="329"/>
      <c r="D227" s="327"/>
      <c r="E227" s="327"/>
      <c r="F227" s="291"/>
      <c r="G227" s="330"/>
      <c r="H227" s="289"/>
    </row>
    <row r="228" spans="1:8" s="57" customFormat="1" ht="15">
      <c r="A228" s="299"/>
      <c r="B228" s="328"/>
      <c r="C228" s="329"/>
      <c r="D228" s="327"/>
      <c r="E228" s="327"/>
      <c r="F228" s="291"/>
      <c r="G228" s="330"/>
      <c r="H228" s="289"/>
    </row>
    <row r="229" spans="1:8" s="57" customFormat="1" ht="15">
      <c r="A229" s="299"/>
      <c r="B229" s="328"/>
      <c r="C229" s="329"/>
      <c r="D229" s="327"/>
      <c r="E229" s="327"/>
      <c r="F229" s="291"/>
      <c r="G229" s="330"/>
      <c r="H229" s="289"/>
    </row>
    <row r="230" spans="1:8" s="57" customFormat="1" ht="15">
      <c r="A230" s="299"/>
      <c r="B230" s="286"/>
      <c r="C230" s="311"/>
      <c r="D230" s="312"/>
      <c r="E230" s="312"/>
      <c r="F230" s="291"/>
      <c r="G230" s="330"/>
      <c r="H230" s="289"/>
    </row>
    <row r="231" spans="1:8" s="57" customFormat="1" ht="15">
      <c r="A231" s="299"/>
      <c r="B231" s="286"/>
      <c r="C231" s="55"/>
      <c r="D231" s="312"/>
      <c r="E231" s="312"/>
      <c r="F231" s="291"/>
      <c r="G231" s="330"/>
      <c r="H231" s="289"/>
    </row>
    <row r="232" spans="1:8" s="57" customFormat="1" ht="15">
      <c r="A232" s="299"/>
      <c r="B232" s="286"/>
      <c r="C232" s="311"/>
      <c r="D232" s="312"/>
      <c r="E232" s="312"/>
      <c r="F232" s="291"/>
      <c r="G232" s="330"/>
      <c r="H232" s="289"/>
    </row>
    <row r="233" spans="1:8" s="57" customFormat="1" ht="18" customHeight="1">
      <c r="A233" s="299"/>
      <c r="B233" s="286"/>
      <c r="C233" s="364"/>
      <c r="D233" s="312"/>
      <c r="E233" s="312"/>
      <c r="F233" s="291"/>
      <c r="G233" s="330"/>
      <c r="H233" s="289"/>
    </row>
    <row r="234" spans="1:8" s="57" customFormat="1" ht="15">
      <c r="A234" s="299"/>
      <c r="B234" s="286"/>
      <c r="C234" s="364"/>
      <c r="D234" s="312"/>
      <c r="E234" s="312"/>
      <c r="F234" s="291"/>
      <c r="G234" s="330"/>
      <c r="H234" s="289"/>
    </row>
    <row r="235" spans="1:8" s="57" customFormat="1" ht="15">
      <c r="A235" s="299"/>
      <c r="B235" s="286"/>
      <c r="C235" s="364"/>
      <c r="D235" s="312"/>
      <c r="E235" s="312"/>
      <c r="F235" s="291"/>
      <c r="G235" s="330"/>
      <c r="H235" s="289"/>
    </row>
    <row r="236" spans="1:8" s="57" customFormat="1" ht="15">
      <c r="A236" s="299"/>
      <c r="B236" s="286"/>
      <c r="C236" s="364"/>
      <c r="D236" s="312"/>
      <c r="E236" s="312"/>
      <c r="F236" s="291"/>
      <c r="G236" s="330"/>
      <c r="H236" s="289"/>
    </row>
    <row r="237" spans="1:8" s="57" customFormat="1" ht="15">
      <c r="A237" s="299"/>
      <c r="B237" s="286"/>
      <c r="C237" s="364"/>
      <c r="D237" s="312"/>
      <c r="E237" s="312"/>
      <c r="F237" s="291"/>
      <c r="G237" s="330"/>
      <c r="H237" s="289"/>
    </row>
    <row r="238" spans="1:8" s="57" customFormat="1" ht="15">
      <c r="A238" s="299"/>
      <c r="B238" s="286"/>
      <c r="C238" s="364"/>
      <c r="D238" s="312"/>
      <c r="E238" s="312"/>
      <c r="F238" s="291"/>
      <c r="G238" s="330"/>
      <c r="H238" s="289"/>
    </row>
    <row r="239" spans="1:8" s="57" customFormat="1" ht="15">
      <c r="A239" s="299"/>
      <c r="B239" s="286"/>
      <c r="C239" s="364"/>
      <c r="D239" s="312"/>
      <c r="E239" s="312"/>
      <c r="F239" s="291"/>
      <c r="G239" s="330"/>
      <c r="H239" s="289"/>
    </row>
    <row r="240" spans="1:8" s="57" customFormat="1" ht="15">
      <c r="A240" s="299"/>
      <c r="B240" s="286"/>
      <c r="C240" s="364"/>
      <c r="D240" s="312"/>
      <c r="E240" s="312"/>
      <c r="F240" s="291"/>
      <c r="G240" s="330"/>
      <c r="H240" s="289"/>
    </row>
    <row r="241" spans="1:8" s="57" customFormat="1" ht="15">
      <c r="A241" s="299"/>
      <c r="B241" s="286"/>
      <c r="C241" s="364"/>
      <c r="D241" s="312"/>
      <c r="E241" s="312"/>
      <c r="F241" s="291"/>
      <c r="G241" s="330"/>
      <c r="H241" s="289"/>
    </row>
    <row r="242" spans="1:8" s="57" customFormat="1" ht="15">
      <c r="A242" s="288"/>
      <c r="B242" s="286"/>
      <c r="C242" s="364"/>
      <c r="D242" s="312"/>
      <c r="E242" s="312"/>
      <c r="F242" s="291"/>
      <c r="G242" s="330"/>
      <c r="H242" s="289"/>
    </row>
    <row r="243" spans="1:8" s="57" customFormat="1" ht="15">
      <c r="A243" s="288"/>
      <c r="B243" s="286"/>
      <c r="C243" s="364"/>
      <c r="D243" s="312"/>
      <c r="E243" s="312"/>
      <c r="F243" s="291"/>
      <c r="G243" s="330"/>
      <c r="H243" s="289"/>
    </row>
    <row r="244" spans="1:8" s="57" customFormat="1" ht="15">
      <c r="A244" s="288"/>
      <c r="B244" s="286"/>
      <c r="C244" s="364"/>
      <c r="D244" s="312"/>
      <c r="E244" s="312"/>
      <c r="F244" s="291"/>
      <c r="G244" s="330"/>
      <c r="H244" s="289"/>
    </row>
    <row r="245" spans="1:8" s="57" customFormat="1" ht="15.75">
      <c r="A245" s="288"/>
      <c r="B245" s="328"/>
      <c r="C245" s="180"/>
      <c r="D245" s="59"/>
      <c r="E245" s="59"/>
      <c r="F245" s="291"/>
      <c r="G245" s="291"/>
      <c r="H245" s="289"/>
    </row>
    <row r="246" spans="1:8" s="57" customFormat="1" ht="15">
      <c r="A246" s="355"/>
      <c r="B246" s="59"/>
      <c r="C246" s="357"/>
      <c r="D246" s="365"/>
      <c r="E246" s="365"/>
      <c r="F246" s="366"/>
      <c r="G246" s="324"/>
      <c r="H246" s="324"/>
    </row>
    <row r="247" spans="1:8" s="57" customFormat="1" ht="15">
      <c r="A247" s="355"/>
      <c r="B247" s="59"/>
      <c r="C247" s="55"/>
      <c r="D247" s="365"/>
      <c r="E247" s="365"/>
      <c r="F247" s="352"/>
      <c r="G247" s="289"/>
      <c r="H247" s="289"/>
    </row>
    <row r="248" spans="1:8" s="57" customFormat="1" ht="15">
      <c r="A248" s="340"/>
      <c r="B248" s="340"/>
      <c r="C248" s="340"/>
      <c r="D248" s="286"/>
      <c r="E248" s="286"/>
      <c r="F248" s="291"/>
      <c r="G248" s="289"/>
      <c r="H248" s="289"/>
    </row>
    <row r="249" spans="1:8" s="57" customFormat="1" ht="15">
      <c r="A249" s="340"/>
      <c r="B249" s="340"/>
      <c r="C249" s="340"/>
      <c r="D249" s="286"/>
      <c r="E249" s="286"/>
      <c r="F249" s="291"/>
      <c r="G249" s="289"/>
      <c r="H249" s="289"/>
    </row>
    <row r="250" spans="1:8" s="57" customFormat="1" ht="15">
      <c r="A250" s="340"/>
      <c r="B250" s="340"/>
      <c r="C250" s="340"/>
      <c r="D250" s="286"/>
      <c r="E250" s="286"/>
      <c r="F250" s="291"/>
      <c r="G250" s="289"/>
      <c r="H250" s="289"/>
    </row>
    <row r="251" spans="1:8" s="57" customFormat="1" ht="15">
      <c r="A251" s="340"/>
      <c r="B251" s="340"/>
      <c r="C251" s="340"/>
      <c r="D251" s="286"/>
      <c r="E251" s="286"/>
      <c r="F251" s="291"/>
      <c r="G251" s="289"/>
      <c r="H251" s="289"/>
    </row>
    <row r="252" spans="1:8" s="57" customFormat="1" ht="15">
      <c r="A252" s="340"/>
      <c r="B252" s="340"/>
      <c r="C252" s="340"/>
      <c r="D252" s="286"/>
      <c r="E252" s="286"/>
      <c r="F252" s="291"/>
      <c r="G252" s="289"/>
      <c r="H252" s="289"/>
    </row>
    <row r="253" spans="1:8" s="57" customFormat="1" ht="15">
      <c r="A253" s="340"/>
      <c r="B253" s="340"/>
      <c r="C253" s="340"/>
      <c r="D253" s="286"/>
      <c r="E253" s="286"/>
      <c r="F253" s="291"/>
      <c r="G253" s="289"/>
      <c r="H253" s="289"/>
    </row>
    <row r="254" spans="1:8" s="57" customFormat="1" ht="15">
      <c r="A254" s="340"/>
      <c r="B254" s="340"/>
      <c r="C254" s="340"/>
      <c r="D254" s="286"/>
      <c r="E254" s="286"/>
      <c r="F254" s="291"/>
      <c r="G254" s="289"/>
      <c r="H254" s="289"/>
    </row>
    <row r="255" spans="1:8" s="57" customFormat="1" ht="15">
      <c r="A255" s="340"/>
      <c r="B255" s="340"/>
      <c r="C255" s="340"/>
      <c r="D255" s="286"/>
      <c r="E255" s="286"/>
      <c r="F255" s="291"/>
      <c r="G255" s="289"/>
      <c r="H255" s="289"/>
    </row>
    <row r="256" spans="1:8" s="57" customFormat="1" ht="15">
      <c r="A256" s="340"/>
      <c r="B256" s="340"/>
      <c r="C256" s="340"/>
      <c r="D256" s="286"/>
      <c r="E256" s="286"/>
      <c r="F256" s="291"/>
      <c r="G256" s="289"/>
      <c r="H256" s="289"/>
    </row>
    <row r="257" spans="1:8" s="57" customFormat="1" ht="15">
      <c r="A257" s="340"/>
      <c r="B257" s="340"/>
      <c r="C257" s="340"/>
      <c r="D257" s="286"/>
      <c r="E257" s="286"/>
      <c r="F257" s="291"/>
      <c r="G257" s="289"/>
      <c r="H257" s="289"/>
    </row>
    <row r="258" spans="1:8" s="57" customFormat="1" ht="15">
      <c r="A258" s="340"/>
      <c r="B258" s="340"/>
      <c r="C258" s="340"/>
      <c r="D258" s="286"/>
      <c r="E258" s="286"/>
      <c r="F258" s="291"/>
      <c r="G258" s="289"/>
      <c r="H258" s="289"/>
    </row>
    <row r="259" spans="1:8" s="57" customFormat="1" ht="15">
      <c r="A259" s="340"/>
      <c r="B259" s="340"/>
      <c r="C259" s="340"/>
      <c r="D259" s="286"/>
      <c r="E259" s="286"/>
      <c r="F259" s="291"/>
      <c r="G259" s="289"/>
      <c r="H259" s="289"/>
    </row>
    <row r="260" spans="1:8" s="57" customFormat="1" ht="15">
      <c r="A260" s="340"/>
      <c r="B260" s="340"/>
      <c r="C260" s="340"/>
      <c r="D260" s="286"/>
      <c r="E260" s="286"/>
      <c r="F260" s="291"/>
      <c r="G260" s="289"/>
      <c r="H260" s="289"/>
    </row>
    <row r="261" spans="1:8" s="57" customFormat="1" ht="15">
      <c r="A261" s="340"/>
      <c r="B261" s="340"/>
      <c r="C261" s="340"/>
      <c r="D261" s="286"/>
      <c r="E261" s="286"/>
      <c r="F261" s="291"/>
      <c r="G261" s="289"/>
      <c r="H261" s="289"/>
    </row>
    <row r="262" spans="1:8" s="57" customFormat="1" ht="15">
      <c r="A262" s="340"/>
      <c r="B262" s="340"/>
      <c r="C262" s="340"/>
      <c r="D262" s="286"/>
      <c r="E262" s="286"/>
      <c r="F262" s="291"/>
      <c r="G262" s="289"/>
      <c r="H262" s="289"/>
    </row>
    <row r="263" spans="1:8" s="57" customFormat="1" ht="15">
      <c r="A263" s="340"/>
      <c r="B263" s="340"/>
      <c r="C263" s="340"/>
      <c r="D263" s="286"/>
      <c r="E263" s="286"/>
      <c r="F263" s="291"/>
      <c r="G263" s="289"/>
      <c r="H263" s="289"/>
    </row>
    <row r="264" spans="1:8" s="57" customFormat="1" ht="15">
      <c r="A264" s="340"/>
      <c r="B264" s="340"/>
      <c r="C264" s="340"/>
      <c r="D264" s="286"/>
      <c r="E264" s="286"/>
      <c r="F264" s="291"/>
      <c r="G264" s="289"/>
      <c r="H264" s="289"/>
    </row>
    <row r="265" spans="1:8" s="57" customFormat="1" ht="15">
      <c r="A265" s="340"/>
      <c r="B265" s="340"/>
      <c r="C265" s="340"/>
      <c r="D265" s="286"/>
      <c r="E265" s="286"/>
      <c r="F265" s="291"/>
      <c r="G265" s="289"/>
      <c r="H265" s="289"/>
    </row>
    <row r="266" spans="1:8" s="57" customFormat="1" ht="15">
      <c r="A266" s="340"/>
      <c r="B266" s="340"/>
      <c r="C266" s="340"/>
      <c r="D266" s="286"/>
      <c r="E266" s="286"/>
      <c r="F266" s="291"/>
      <c r="G266" s="289"/>
      <c r="H266" s="289"/>
    </row>
    <row r="267" spans="1:8" s="57" customFormat="1" ht="15">
      <c r="A267" s="340"/>
      <c r="B267" s="340"/>
      <c r="C267" s="340"/>
      <c r="D267" s="286"/>
      <c r="E267" s="286"/>
      <c r="F267" s="291"/>
      <c r="G267" s="289"/>
      <c r="H267" s="289"/>
    </row>
    <row r="268" spans="1:8" s="57" customFormat="1" ht="15">
      <c r="A268" s="340"/>
      <c r="B268" s="340"/>
      <c r="C268" s="340"/>
      <c r="D268" s="286"/>
      <c r="E268" s="286"/>
      <c r="F268" s="291"/>
      <c r="G268" s="289"/>
      <c r="H268" s="289"/>
    </row>
    <row r="269" spans="1:8" s="57" customFormat="1" ht="15">
      <c r="A269" s="340"/>
      <c r="B269" s="340"/>
      <c r="C269" s="340"/>
      <c r="D269" s="286"/>
      <c r="E269" s="286"/>
      <c r="F269" s="291"/>
      <c r="G269" s="289"/>
      <c r="H269" s="289"/>
    </row>
    <row r="270" spans="1:8" s="57" customFormat="1" ht="15">
      <c r="A270" s="340"/>
      <c r="B270" s="340"/>
      <c r="C270" s="340"/>
      <c r="D270" s="286"/>
      <c r="E270" s="286"/>
      <c r="F270" s="291"/>
      <c r="G270" s="289"/>
      <c r="H270" s="289"/>
    </row>
    <row r="271" spans="1:8" s="57" customFormat="1" ht="15">
      <c r="A271" s="340"/>
      <c r="B271" s="340"/>
      <c r="C271" s="340"/>
      <c r="D271" s="286"/>
      <c r="E271" s="286"/>
      <c r="F271" s="291"/>
      <c r="G271" s="289"/>
      <c r="H271" s="289"/>
    </row>
    <row r="272" spans="1:8" s="57" customFormat="1" ht="15" customHeight="1">
      <c r="A272" s="315"/>
      <c r="B272" s="313"/>
      <c r="C272" s="313"/>
      <c r="D272" s="59"/>
      <c r="E272" s="283"/>
      <c r="F272" s="291"/>
      <c r="G272" s="289"/>
      <c r="H272" s="289"/>
    </row>
    <row r="273" spans="1:8" s="57" customFormat="1" ht="15.75">
      <c r="A273" s="287"/>
      <c r="B273" s="59"/>
      <c r="C273" s="60"/>
      <c r="D273" s="59"/>
      <c r="E273" s="283"/>
      <c r="F273" s="291"/>
      <c r="G273" s="289"/>
      <c r="H273" s="289"/>
    </row>
    <row r="274" spans="1:8" s="57" customFormat="1" ht="15">
      <c r="A274" s="347"/>
      <c r="B274" s="347"/>
      <c r="C274" s="347"/>
      <c r="D274" s="347"/>
      <c r="E274" s="347"/>
      <c r="F274" s="358"/>
      <c r="G274" s="358"/>
      <c r="H274" s="358"/>
    </row>
    <row r="275" spans="1:8" s="57" customFormat="1" ht="15">
      <c r="A275" s="347"/>
      <c r="B275" s="347"/>
      <c r="C275" s="347"/>
      <c r="D275" s="347"/>
      <c r="E275" s="347"/>
      <c r="F275" s="358"/>
      <c r="G275" s="358"/>
      <c r="H275" s="358"/>
    </row>
    <row r="276" spans="1:8" s="57" customFormat="1" ht="15">
      <c r="A276" s="285"/>
      <c r="B276" s="59"/>
      <c r="C276" s="55"/>
      <c r="D276" s="59"/>
      <c r="E276" s="59"/>
      <c r="F276" s="291"/>
      <c r="G276" s="289"/>
      <c r="H276" s="289"/>
    </row>
    <row r="277" spans="1:8" s="57" customFormat="1" ht="15">
      <c r="A277" s="285"/>
      <c r="B277" s="59"/>
      <c r="C277" s="55"/>
      <c r="D277" s="327"/>
      <c r="E277" s="327"/>
      <c r="F277" s="291"/>
      <c r="G277" s="289"/>
      <c r="H277" s="289"/>
    </row>
    <row r="278" spans="1:8" s="57" customFormat="1" ht="15">
      <c r="A278" s="286"/>
      <c r="B278" s="328"/>
      <c r="C278" s="362"/>
      <c r="D278" s="327"/>
      <c r="E278" s="327"/>
      <c r="F278" s="291"/>
      <c r="G278" s="289"/>
      <c r="H278" s="289"/>
    </row>
    <row r="279" spans="1:8" s="57" customFormat="1" ht="15">
      <c r="A279" s="286"/>
      <c r="B279" s="59"/>
      <c r="C279" s="298"/>
      <c r="D279" s="327"/>
      <c r="E279" s="327"/>
      <c r="F279" s="291"/>
      <c r="G279" s="289"/>
      <c r="H279" s="289"/>
    </row>
    <row r="280" spans="1:8" s="57" customFormat="1" ht="15">
      <c r="A280" s="286"/>
      <c r="B280" s="328"/>
      <c r="C280" s="298"/>
      <c r="D280" s="327"/>
      <c r="E280" s="327"/>
      <c r="F280" s="291"/>
      <c r="G280" s="289"/>
      <c r="H280" s="289"/>
    </row>
    <row r="281" spans="1:8" s="57" customFormat="1" ht="15">
      <c r="A281" s="299"/>
      <c r="B281" s="59"/>
      <c r="C281" s="55"/>
      <c r="D281" s="327"/>
      <c r="E281" s="327"/>
      <c r="F281" s="352"/>
      <c r="G281" s="289"/>
      <c r="H281" s="289"/>
    </row>
    <row r="282" spans="1:8" s="57" customFormat="1" ht="15">
      <c r="A282" s="299"/>
      <c r="B282" s="59"/>
      <c r="C282" s="55"/>
      <c r="D282" s="327"/>
      <c r="E282" s="327"/>
      <c r="F282" s="291"/>
      <c r="G282" s="289"/>
      <c r="H282" s="289"/>
    </row>
    <row r="283" spans="1:8" s="57" customFormat="1" ht="15">
      <c r="A283" s="299"/>
      <c r="B283" s="59"/>
      <c r="C283" s="55"/>
      <c r="D283" s="327"/>
      <c r="E283" s="327"/>
      <c r="F283" s="291"/>
      <c r="G283" s="289"/>
      <c r="H283" s="289"/>
    </row>
    <row r="284" spans="1:8" s="57" customFormat="1" ht="15">
      <c r="A284" s="299"/>
      <c r="B284" s="59"/>
      <c r="C284" s="55"/>
      <c r="D284" s="327"/>
      <c r="E284" s="327"/>
      <c r="F284" s="291"/>
      <c r="G284" s="289"/>
      <c r="H284" s="289"/>
    </row>
    <row r="285" spans="1:8" s="57" customFormat="1" ht="15">
      <c r="A285" s="299"/>
      <c r="B285" s="59"/>
      <c r="C285" s="55"/>
      <c r="D285" s="327"/>
      <c r="E285" s="327"/>
      <c r="F285" s="291"/>
      <c r="G285" s="289"/>
      <c r="H285" s="289"/>
    </row>
    <row r="286" spans="1:8" s="57" customFormat="1" ht="15">
      <c r="A286" s="299"/>
      <c r="B286" s="59"/>
      <c r="C286" s="55"/>
      <c r="D286" s="327"/>
      <c r="E286" s="327"/>
      <c r="F286" s="291"/>
      <c r="G286" s="289"/>
      <c r="H286" s="289"/>
    </row>
    <row r="287" spans="1:8" s="57" customFormat="1" ht="15">
      <c r="A287" s="299"/>
      <c r="B287" s="59"/>
      <c r="C287" s="55"/>
      <c r="D287" s="327"/>
      <c r="E287" s="327"/>
      <c r="F287" s="291"/>
      <c r="G287" s="289"/>
      <c r="H287" s="289"/>
    </row>
    <row r="288" spans="1:8" s="57" customFormat="1" ht="15">
      <c r="A288" s="299"/>
      <c r="B288" s="59"/>
      <c r="C288" s="55"/>
      <c r="D288" s="327"/>
      <c r="E288" s="327"/>
      <c r="F288" s="291"/>
      <c r="G288" s="289"/>
      <c r="H288" s="289"/>
    </row>
    <row r="289" spans="1:8" s="57" customFormat="1" ht="15">
      <c r="A289" s="299"/>
      <c r="B289" s="59"/>
      <c r="C289" s="55"/>
      <c r="D289" s="327"/>
      <c r="E289" s="327"/>
      <c r="F289" s="291"/>
      <c r="G289" s="289"/>
      <c r="H289" s="289"/>
    </row>
    <row r="290" spans="1:8" s="57" customFormat="1" ht="15">
      <c r="A290" s="299"/>
      <c r="B290" s="59"/>
      <c r="C290" s="55"/>
      <c r="D290" s="327"/>
      <c r="E290" s="327"/>
      <c r="F290" s="291"/>
      <c r="G290" s="289"/>
      <c r="H290" s="289"/>
    </row>
    <row r="291" spans="1:8" s="57" customFormat="1" ht="15">
      <c r="A291" s="299"/>
      <c r="B291" s="59"/>
      <c r="C291" s="55"/>
      <c r="D291" s="327"/>
      <c r="E291" s="327"/>
      <c r="F291" s="291"/>
      <c r="G291" s="289"/>
      <c r="H291" s="289"/>
    </row>
    <row r="292" spans="1:8" s="57" customFormat="1" ht="15">
      <c r="A292" s="299"/>
      <c r="B292" s="59"/>
      <c r="C292" s="55"/>
      <c r="D292" s="327"/>
      <c r="E292" s="327"/>
      <c r="F292" s="291"/>
      <c r="G292" s="289"/>
      <c r="H292" s="289"/>
    </row>
    <row r="293" spans="1:8" s="57" customFormat="1" ht="15">
      <c r="A293" s="299"/>
      <c r="B293" s="59"/>
      <c r="C293" s="55"/>
      <c r="D293" s="327"/>
      <c r="E293" s="327"/>
      <c r="F293" s="291"/>
      <c r="G293" s="289"/>
      <c r="H293" s="289"/>
    </row>
    <row r="294" spans="1:8" s="57" customFormat="1" ht="15">
      <c r="A294" s="299"/>
      <c r="B294" s="59"/>
      <c r="C294" s="55"/>
      <c r="D294" s="327"/>
      <c r="E294" s="327"/>
      <c r="F294" s="291"/>
      <c r="G294" s="289"/>
      <c r="H294" s="289"/>
    </row>
    <row r="295" spans="1:8" s="57" customFormat="1" ht="15">
      <c r="A295" s="299"/>
      <c r="B295" s="59"/>
      <c r="C295" s="55"/>
      <c r="D295" s="327"/>
      <c r="E295" s="327"/>
      <c r="F295" s="291"/>
      <c r="G295" s="289"/>
      <c r="H295" s="289"/>
    </row>
    <row r="296" spans="1:8" s="57" customFormat="1" ht="15">
      <c r="A296" s="299"/>
      <c r="B296" s="328"/>
      <c r="C296" s="329"/>
      <c r="D296" s="327"/>
      <c r="E296" s="327"/>
      <c r="F296" s="291"/>
      <c r="G296" s="289"/>
      <c r="H296" s="289"/>
    </row>
    <row r="297" spans="1:8" s="57" customFormat="1" ht="15">
      <c r="A297" s="299"/>
      <c r="B297" s="286"/>
      <c r="C297" s="55"/>
      <c r="D297" s="312"/>
      <c r="E297" s="312"/>
      <c r="F297" s="291"/>
      <c r="G297" s="289"/>
      <c r="H297" s="289"/>
    </row>
    <row r="298" spans="1:8" s="57" customFormat="1" ht="15">
      <c r="A298" s="299"/>
      <c r="B298" s="286"/>
      <c r="C298" s="364"/>
      <c r="D298" s="312"/>
      <c r="E298" s="312"/>
      <c r="F298" s="291"/>
      <c r="G298" s="289"/>
      <c r="H298" s="289"/>
    </row>
    <row r="299" spans="1:8" s="57" customFormat="1" ht="15">
      <c r="A299" s="299"/>
      <c r="B299" s="286"/>
      <c r="C299" s="55"/>
      <c r="D299" s="312"/>
      <c r="E299" s="312"/>
      <c r="F299" s="291"/>
      <c r="G299" s="289"/>
      <c r="H299" s="289"/>
    </row>
    <row r="300" spans="1:8" s="57" customFormat="1" ht="15">
      <c r="A300" s="360"/>
      <c r="B300" s="286"/>
      <c r="C300" s="55"/>
      <c r="D300" s="312"/>
      <c r="E300" s="312"/>
      <c r="F300" s="291"/>
      <c r="G300" s="289"/>
      <c r="H300" s="289"/>
    </row>
    <row r="301" spans="1:8" s="57" customFormat="1" ht="15">
      <c r="A301" s="287"/>
      <c r="B301" s="286"/>
      <c r="C301" s="55"/>
      <c r="D301" s="312"/>
      <c r="E301" s="312"/>
      <c r="F301" s="291"/>
      <c r="G301" s="289"/>
      <c r="H301" s="289"/>
    </row>
    <row r="302" spans="1:8" s="57" customFormat="1" ht="15">
      <c r="A302" s="287"/>
      <c r="B302" s="286"/>
      <c r="C302" s="55"/>
      <c r="D302" s="312"/>
      <c r="E302" s="312"/>
      <c r="F302" s="291"/>
      <c r="G302" s="289"/>
      <c r="H302" s="289"/>
    </row>
    <row r="303" spans="1:8" s="57" customFormat="1" ht="15">
      <c r="A303" s="287"/>
      <c r="B303" s="286"/>
      <c r="C303" s="55"/>
      <c r="D303" s="312"/>
      <c r="E303" s="312"/>
      <c r="F303" s="291"/>
      <c r="G303" s="289"/>
      <c r="H303" s="289"/>
    </row>
    <row r="304" spans="1:8" s="57" customFormat="1" ht="15">
      <c r="A304" s="340"/>
      <c r="B304" s="340"/>
      <c r="C304" s="357"/>
      <c r="D304" s="292"/>
      <c r="E304" s="292"/>
      <c r="F304" s="324"/>
      <c r="G304" s="324"/>
      <c r="H304" s="324"/>
    </row>
    <row r="305" spans="1:8" s="57" customFormat="1" ht="15">
      <c r="A305" s="340"/>
      <c r="B305" s="340"/>
      <c r="C305" s="292"/>
      <c r="D305" s="292"/>
      <c r="E305" s="292"/>
      <c r="F305" s="289"/>
      <c r="G305" s="289"/>
      <c r="H305" s="289"/>
    </row>
    <row r="306" spans="1:8" s="57" customFormat="1" ht="15">
      <c r="A306" s="340"/>
      <c r="B306" s="340"/>
      <c r="C306" s="292"/>
      <c r="D306" s="292"/>
      <c r="E306" s="292"/>
      <c r="F306" s="289"/>
      <c r="G306" s="289"/>
      <c r="H306" s="289"/>
    </row>
    <row r="307" spans="1:8" s="57" customFormat="1" ht="15">
      <c r="A307" s="340"/>
      <c r="B307" s="340"/>
      <c r="C307" s="292"/>
      <c r="D307" s="292"/>
      <c r="E307" s="292"/>
      <c r="F307" s="289"/>
      <c r="G307" s="289"/>
      <c r="H307" s="289"/>
    </row>
    <row r="308" spans="1:8" s="57" customFormat="1" ht="15">
      <c r="A308" s="340"/>
      <c r="B308" s="340"/>
      <c r="C308" s="292"/>
      <c r="D308" s="292"/>
      <c r="E308" s="292"/>
      <c r="F308" s="289"/>
      <c r="G308" s="289"/>
      <c r="H308" s="289"/>
    </row>
    <row r="309" spans="1:8" s="57" customFormat="1" ht="15">
      <c r="A309" s="340"/>
      <c r="B309" s="340"/>
      <c r="C309" s="292"/>
      <c r="D309" s="292"/>
      <c r="E309" s="292"/>
      <c r="F309" s="289"/>
      <c r="G309" s="289"/>
      <c r="H309" s="289"/>
    </row>
    <row r="310" spans="1:8" s="57" customFormat="1" ht="15">
      <c r="A310" s="340"/>
      <c r="B310" s="340"/>
      <c r="C310" s="292"/>
      <c r="D310" s="292"/>
      <c r="E310" s="292"/>
      <c r="F310" s="289"/>
      <c r="G310" s="289"/>
      <c r="H310" s="289"/>
    </row>
    <row r="311" spans="1:8" s="57" customFormat="1" ht="19.5" customHeight="1">
      <c r="A311" s="315"/>
      <c r="B311" s="313"/>
      <c r="C311" s="309"/>
      <c r="D311" s="59"/>
      <c r="E311" s="55"/>
      <c r="F311" s="290"/>
      <c r="G311" s="289"/>
      <c r="H311" s="289"/>
    </row>
    <row r="312" spans="1:8" s="57" customFormat="1" ht="15">
      <c r="A312" s="287"/>
      <c r="B312" s="59"/>
      <c r="C312" s="55"/>
      <c r="D312" s="59"/>
      <c r="E312" s="55"/>
      <c r="F312" s="290"/>
      <c r="G312" s="289"/>
      <c r="H312" s="289"/>
    </row>
    <row r="313" spans="1:8" s="57" customFormat="1" ht="15">
      <c r="A313" s="347"/>
      <c r="B313" s="347"/>
      <c r="C313" s="304"/>
      <c r="D313" s="304"/>
      <c r="E313" s="304"/>
      <c r="F313" s="358"/>
      <c r="G313" s="358"/>
      <c r="H313" s="358"/>
    </row>
    <row r="314" spans="1:8" s="57" customFormat="1" ht="11.25" customHeight="1">
      <c r="A314" s="347"/>
      <c r="B314" s="347"/>
      <c r="C314" s="304"/>
      <c r="D314" s="304"/>
      <c r="E314" s="304"/>
      <c r="F314" s="358"/>
      <c r="G314" s="358"/>
      <c r="H314" s="358"/>
    </row>
    <row r="315" spans="1:8" s="57" customFormat="1" ht="15">
      <c r="A315" s="288"/>
      <c r="B315" s="59"/>
      <c r="C315" s="55"/>
      <c r="D315" s="55"/>
      <c r="E315" s="55"/>
      <c r="F315" s="291"/>
      <c r="G315" s="289"/>
      <c r="H315" s="289"/>
    </row>
    <row r="316" spans="1:8" s="57" customFormat="1" ht="15">
      <c r="A316" s="288"/>
      <c r="B316" s="59"/>
      <c r="C316" s="55"/>
      <c r="D316" s="59"/>
      <c r="E316" s="55"/>
      <c r="F316" s="291"/>
      <c r="G316" s="289"/>
      <c r="H316" s="289"/>
    </row>
    <row r="317" spans="1:8" s="57" customFormat="1" ht="15">
      <c r="A317" s="288"/>
      <c r="B317" s="59"/>
      <c r="C317" s="55"/>
      <c r="D317" s="327"/>
      <c r="E317" s="335"/>
      <c r="F317" s="291"/>
      <c r="G317" s="289"/>
      <c r="H317" s="289"/>
    </row>
    <row r="318" spans="1:8" s="57" customFormat="1" ht="15">
      <c r="A318" s="288"/>
      <c r="B318" s="59"/>
      <c r="C318" s="55"/>
      <c r="D318" s="327"/>
      <c r="E318" s="335"/>
      <c r="F318" s="291"/>
      <c r="G318" s="289"/>
      <c r="H318" s="289"/>
    </row>
    <row r="319" spans="1:8" s="57" customFormat="1" ht="15">
      <c r="A319" s="299"/>
      <c r="B319" s="59"/>
      <c r="C319" s="311"/>
      <c r="D319" s="327"/>
      <c r="E319" s="335"/>
      <c r="F319" s="289"/>
      <c r="G319" s="289"/>
      <c r="H319" s="289"/>
    </row>
    <row r="320" spans="1:8" s="57" customFormat="1" ht="15">
      <c r="A320" s="299"/>
      <c r="B320" s="59"/>
      <c r="C320" s="55"/>
      <c r="D320" s="331"/>
      <c r="E320" s="331"/>
      <c r="F320" s="289"/>
      <c r="G320" s="289"/>
      <c r="H320" s="289"/>
    </row>
    <row r="321" spans="1:8" s="57" customFormat="1" ht="15">
      <c r="A321" s="299"/>
      <c r="B321" s="59"/>
      <c r="C321" s="55"/>
      <c r="D321" s="331"/>
      <c r="E321" s="331"/>
      <c r="F321" s="291"/>
      <c r="G321" s="289"/>
      <c r="H321" s="289"/>
    </row>
    <row r="322" spans="1:8" s="57" customFormat="1" ht="15">
      <c r="A322" s="299"/>
      <c r="B322" s="59"/>
      <c r="C322" s="55"/>
      <c r="D322" s="331"/>
      <c r="E322" s="331"/>
      <c r="F322" s="289"/>
      <c r="G322" s="289"/>
      <c r="H322" s="289"/>
    </row>
    <row r="323" spans="1:8" s="57" customFormat="1" ht="15">
      <c r="A323" s="299"/>
      <c r="B323" s="59"/>
      <c r="C323" s="55"/>
      <c r="D323" s="327"/>
      <c r="E323" s="331"/>
      <c r="F323" s="291"/>
      <c r="G323" s="289"/>
      <c r="H323" s="289"/>
    </row>
    <row r="324" spans="1:8" s="57" customFormat="1" ht="15">
      <c r="A324" s="299"/>
      <c r="B324" s="59"/>
      <c r="C324" s="55"/>
      <c r="D324" s="327"/>
      <c r="E324" s="331"/>
      <c r="F324" s="291"/>
      <c r="G324" s="289"/>
      <c r="H324" s="289"/>
    </row>
    <row r="325" spans="1:8" s="57" customFormat="1" ht="15">
      <c r="A325" s="299"/>
      <c r="B325" s="59"/>
      <c r="C325" s="55"/>
      <c r="D325" s="327"/>
      <c r="E325" s="331"/>
      <c r="F325" s="291"/>
      <c r="G325" s="289"/>
      <c r="H325" s="289"/>
    </row>
    <row r="326" spans="1:8" s="57" customFormat="1" ht="15">
      <c r="A326" s="299"/>
      <c r="B326" s="59"/>
      <c r="C326" s="55"/>
      <c r="D326" s="327"/>
      <c r="E326" s="331"/>
      <c r="F326" s="291"/>
      <c r="G326" s="289"/>
      <c r="H326" s="289"/>
    </row>
    <row r="327" spans="1:8" s="57" customFormat="1" ht="15">
      <c r="A327" s="299"/>
      <c r="B327" s="59"/>
      <c r="C327" s="55"/>
      <c r="D327" s="327"/>
      <c r="E327" s="331"/>
      <c r="F327" s="289"/>
      <c r="G327" s="289"/>
      <c r="H327" s="289"/>
    </row>
    <row r="328" spans="1:8" s="57" customFormat="1" ht="15">
      <c r="A328" s="299"/>
      <c r="B328" s="59"/>
      <c r="C328" s="55"/>
      <c r="D328" s="327"/>
      <c r="E328" s="331"/>
      <c r="F328" s="289"/>
      <c r="G328" s="289"/>
      <c r="H328" s="289"/>
    </row>
    <row r="329" spans="1:8" s="57" customFormat="1" ht="15">
      <c r="A329" s="299"/>
      <c r="B329" s="59"/>
      <c r="C329" s="55"/>
      <c r="D329" s="327"/>
      <c r="E329" s="331"/>
      <c r="F329" s="291"/>
      <c r="G329" s="289"/>
      <c r="H329" s="289"/>
    </row>
    <row r="330" spans="1:8" s="57" customFormat="1" ht="15">
      <c r="A330" s="299"/>
      <c r="B330" s="59"/>
      <c r="C330" s="55"/>
      <c r="D330" s="327"/>
      <c r="E330" s="327"/>
      <c r="F330" s="291"/>
      <c r="G330" s="289"/>
      <c r="H330" s="289"/>
    </row>
    <row r="331" spans="1:8" s="57" customFormat="1" ht="15">
      <c r="A331" s="299"/>
      <c r="B331" s="59"/>
      <c r="C331" s="55"/>
      <c r="D331" s="327"/>
      <c r="E331" s="331"/>
      <c r="F331" s="291"/>
      <c r="G331" s="289"/>
      <c r="H331" s="289"/>
    </row>
    <row r="332" spans="1:8" s="57" customFormat="1" ht="15">
      <c r="A332" s="299"/>
      <c r="B332" s="59"/>
      <c r="C332" s="55"/>
      <c r="D332" s="327"/>
      <c r="E332" s="349"/>
      <c r="F332" s="289"/>
      <c r="G332" s="289"/>
      <c r="H332" s="289"/>
    </row>
    <row r="333" spans="1:8" s="57" customFormat="1" ht="15">
      <c r="A333" s="299"/>
      <c r="B333" s="59"/>
      <c r="C333" s="55"/>
      <c r="D333" s="331"/>
      <c r="E333" s="331"/>
      <c r="F333" s="339"/>
      <c r="G333" s="289"/>
      <c r="H333" s="289"/>
    </row>
    <row r="334" spans="1:8" s="57" customFormat="1" ht="15">
      <c r="A334" s="299"/>
      <c r="B334" s="59"/>
      <c r="C334" s="55"/>
      <c r="D334" s="331"/>
      <c r="E334" s="331"/>
      <c r="F334" s="289"/>
      <c r="G334" s="289"/>
      <c r="H334" s="289"/>
    </row>
    <row r="335" spans="1:8" s="57" customFormat="1" ht="15">
      <c r="A335" s="299"/>
      <c r="B335" s="59"/>
      <c r="C335" s="55"/>
      <c r="D335" s="331"/>
      <c r="E335" s="331"/>
      <c r="F335" s="289"/>
      <c r="G335" s="289"/>
      <c r="H335" s="289"/>
    </row>
    <row r="336" spans="1:8" s="57" customFormat="1" ht="15">
      <c r="A336" s="299"/>
      <c r="B336" s="59"/>
      <c r="C336" s="55"/>
      <c r="D336" s="331"/>
      <c r="E336" s="331"/>
      <c r="F336" s="291"/>
      <c r="G336" s="289"/>
      <c r="H336" s="289"/>
    </row>
    <row r="337" spans="1:8" s="57" customFormat="1" ht="15">
      <c r="A337" s="299"/>
      <c r="B337" s="59"/>
      <c r="C337" s="55"/>
      <c r="D337" s="331"/>
      <c r="E337" s="331"/>
      <c r="F337" s="291"/>
      <c r="G337" s="289"/>
      <c r="H337" s="289"/>
    </row>
    <row r="338" spans="1:8" s="57" customFormat="1" ht="15">
      <c r="A338" s="299"/>
      <c r="B338" s="59"/>
      <c r="C338" s="55"/>
      <c r="D338" s="331"/>
      <c r="E338" s="331"/>
      <c r="F338" s="291"/>
      <c r="G338" s="289"/>
      <c r="H338" s="289"/>
    </row>
    <row r="339" spans="1:8" s="57" customFormat="1" ht="15">
      <c r="A339" s="299"/>
      <c r="B339" s="59"/>
      <c r="C339" s="311"/>
      <c r="D339" s="331"/>
      <c r="E339" s="331"/>
      <c r="F339" s="291"/>
      <c r="G339" s="289"/>
      <c r="H339" s="289"/>
    </row>
    <row r="340" spans="1:8" s="57" customFormat="1" ht="15">
      <c r="A340" s="299"/>
      <c r="B340" s="59"/>
      <c r="C340" s="55"/>
      <c r="D340" s="331"/>
      <c r="E340" s="331"/>
      <c r="F340" s="291"/>
      <c r="G340" s="289"/>
      <c r="H340" s="289"/>
    </row>
    <row r="341" spans="1:8" s="57" customFormat="1" ht="15">
      <c r="A341" s="299"/>
      <c r="B341" s="59"/>
      <c r="C341" s="55"/>
      <c r="D341" s="331"/>
      <c r="E341" s="331"/>
      <c r="F341" s="291"/>
      <c r="G341" s="289"/>
      <c r="H341" s="289"/>
    </row>
    <row r="342" spans="1:8" s="57" customFormat="1" ht="15">
      <c r="A342" s="299"/>
      <c r="B342" s="59"/>
      <c r="C342" s="55"/>
      <c r="D342" s="331"/>
      <c r="E342" s="331"/>
      <c r="F342" s="291"/>
      <c r="G342" s="289"/>
      <c r="H342" s="289"/>
    </row>
    <row r="343" spans="1:8" s="57" customFormat="1" ht="15">
      <c r="A343" s="299"/>
      <c r="B343" s="59"/>
      <c r="C343" s="55"/>
      <c r="D343" s="331"/>
      <c r="E343" s="331"/>
      <c r="F343" s="291"/>
      <c r="G343" s="289"/>
      <c r="H343" s="289"/>
    </row>
    <row r="344" spans="1:8" s="57" customFormat="1" ht="15">
      <c r="A344" s="299"/>
      <c r="B344" s="59"/>
      <c r="C344" s="55"/>
      <c r="D344" s="331"/>
      <c r="E344" s="331"/>
      <c r="F344" s="291"/>
      <c r="G344" s="289"/>
      <c r="H344" s="289"/>
    </row>
    <row r="345" spans="1:8" s="57" customFormat="1" ht="15">
      <c r="A345" s="299"/>
      <c r="B345" s="59"/>
      <c r="C345" s="55"/>
      <c r="D345" s="331"/>
      <c r="E345" s="331"/>
      <c r="F345" s="291"/>
      <c r="G345" s="289"/>
      <c r="H345" s="289"/>
    </row>
    <row r="346" spans="1:8" s="57" customFormat="1" ht="15">
      <c r="A346" s="299"/>
      <c r="B346" s="59"/>
      <c r="C346" s="55"/>
      <c r="D346" s="331"/>
      <c r="E346" s="331"/>
      <c r="F346" s="291"/>
      <c r="G346" s="289"/>
      <c r="H346" s="289"/>
    </row>
    <row r="347" spans="1:8" s="57" customFormat="1" ht="15">
      <c r="A347" s="299"/>
      <c r="B347" s="59"/>
      <c r="C347" s="55"/>
      <c r="D347" s="327"/>
      <c r="E347" s="331"/>
      <c r="F347" s="291"/>
      <c r="G347" s="289"/>
      <c r="H347" s="289"/>
    </row>
    <row r="348" spans="1:8" s="57" customFormat="1" ht="15">
      <c r="A348" s="299"/>
      <c r="B348" s="59"/>
      <c r="C348" s="55"/>
      <c r="D348" s="327"/>
      <c r="E348" s="331"/>
      <c r="F348" s="289"/>
      <c r="G348" s="289"/>
      <c r="H348" s="289"/>
    </row>
    <row r="349" spans="1:8" s="57" customFormat="1" ht="15">
      <c r="A349" s="299"/>
      <c r="B349" s="59"/>
      <c r="C349" s="55"/>
      <c r="D349" s="327"/>
      <c r="E349" s="331"/>
      <c r="F349" s="291"/>
      <c r="G349" s="289"/>
      <c r="H349" s="289"/>
    </row>
    <row r="350" spans="1:8" s="57" customFormat="1" ht="15">
      <c r="A350" s="299"/>
      <c r="B350" s="59"/>
      <c r="C350" s="55"/>
      <c r="D350" s="327"/>
      <c r="E350" s="331"/>
      <c r="F350" s="289"/>
      <c r="G350" s="289"/>
      <c r="H350" s="289"/>
    </row>
    <row r="351" spans="1:8" s="57" customFormat="1" ht="15">
      <c r="A351" s="299"/>
      <c r="B351" s="59"/>
      <c r="C351" s="55"/>
      <c r="D351" s="327"/>
      <c r="E351" s="331"/>
      <c r="F351" s="289"/>
      <c r="G351" s="289"/>
      <c r="H351" s="289"/>
    </row>
    <row r="352" spans="1:8" s="57" customFormat="1" ht="15">
      <c r="A352" s="299"/>
      <c r="B352" s="59"/>
      <c r="C352" s="55"/>
      <c r="D352" s="327"/>
      <c r="E352" s="331"/>
      <c r="F352" s="291"/>
      <c r="G352" s="289"/>
      <c r="H352" s="289"/>
    </row>
    <row r="353" spans="1:8" s="57" customFormat="1" ht="15">
      <c r="A353" s="299"/>
      <c r="B353" s="59"/>
      <c r="C353" s="311"/>
      <c r="D353" s="327"/>
      <c r="E353" s="331"/>
      <c r="F353" s="291"/>
      <c r="G353" s="289"/>
      <c r="H353" s="289"/>
    </row>
    <row r="354" spans="1:8" s="57" customFormat="1" ht="15">
      <c r="A354" s="299"/>
      <c r="B354" s="59"/>
      <c r="C354" s="311"/>
      <c r="D354" s="327"/>
      <c r="E354" s="331"/>
      <c r="F354" s="291"/>
      <c r="G354" s="289"/>
      <c r="H354" s="289"/>
    </row>
    <row r="355" spans="1:8" s="57" customFormat="1" ht="15">
      <c r="A355" s="299"/>
      <c r="B355" s="59"/>
      <c r="C355" s="311"/>
      <c r="D355" s="327"/>
      <c r="E355" s="331"/>
      <c r="F355" s="291"/>
      <c r="G355" s="289"/>
      <c r="H355" s="289"/>
    </row>
    <row r="356" spans="1:8" s="57" customFormat="1" ht="15">
      <c r="A356" s="299"/>
      <c r="B356" s="59"/>
      <c r="C356" s="55"/>
      <c r="D356" s="327"/>
      <c r="E356" s="327"/>
      <c r="F356" s="291"/>
      <c r="G356" s="289"/>
      <c r="H356" s="289"/>
    </row>
    <row r="357" spans="1:8" s="57" customFormat="1" ht="15">
      <c r="A357" s="299"/>
      <c r="B357" s="59"/>
      <c r="C357" s="55"/>
      <c r="D357" s="327"/>
      <c r="E357" s="331"/>
      <c r="F357" s="291"/>
      <c r="G357" s="289"/>
      <c r="H357" s="289"/>
    </row>
    <row r="358" spans="1:8" s="57" customFormat="1" ht="15">
      <c r="A358" s="299"/>
      <c r="B358" s="59"/>
      <c r="C358" s="55"/>
      <c r="D358" s="327"/>
      <c r="E358" s="331"/>
      <c r="F358" s="291"/>
      <c r="G358" s="289"/>
      <c r="H358" s="289"/>
    </row>
    <row r="359" spans="1:8" s="57" customFormat="1" ht="15">
      <c r="A359" s="299"/>
      <c r="B359" s="59"/>
      <c r="C359" s="55"/>
      <c r="D359" s="327"/>
      <c r="E359" s="327"/>
      <c r="F359" s="289"/>
      <c r="G359" s="289"/>
      <c r="H359" s="289"/>
    </row>
    <row r="360" spans="1:8" s="57" customFormat="1" ht="15">
      <c r="A360" s="299"/>
      <c r="B360" s="59"/>
      <c r="C360" s="55"/>
      <c r="D360" s="327"/>
      <c r="E360" s="331"/>
      <c r="F360" s="289"/>
      <c r="G360" s="289"/>
      <c r="H360" s="289"/>
    </row>
    <row r="361" spans="1:8" s="57" customFormat="1" ht="15">
      <c r="A361" s="299"/>
      <c r="B361" s="59"/>
      <c r="C361" s="55"/>
      <c r="D361" s="327"/>
      <c r="E361" s="331"/>
      <c r="F361" s="289"/>
      <c r="G361" s="289"/>
      <c r="H361" s="289"/>
    </row>
    <row r="362" spans="1:8" s="57" customFormat="1" ht="15">
      <c r="A362" s="299"/>
      <c r="B362" s="59"/>
      <c r="C362" s="55"/>
      <c r="D362" s="327"/>
      <c r="E362" s="331"/>
      <c r="F362" s="291"/>
      <c r="G362" s="289"/>
      <c r="H362" s="289"/>
    </row>
    <row r="363" spans="1:8" s="57" customFormat="1" ht="15">
      <c r="A363" s="299"/>
      <c r="B363" s="59"/>
      <c r="C363" s="55"/>
      <c r="D363" s="327"/>
      <c r="E363" s="331"/>
      <c r="F363" s="291"/>
      <c r="G363" s="289"/>
      <c r="H363" s="289"/>
    </row>
    <row r="364" spans="1:8" s="57" customFormat="1" ht="15">
      <c r="A364" s="299"/>
      <c r="B364" s="59"/>
      <c r="C364" s="55"/>
      <c r="D364" s="327"/>
      <c r="E364" s="331"/>
      <c r="F364" s="291"/>
      <c r="G364" s="289"/>
      <c r="H364" s="289"/>
    </row>
    <row r="365" spans="1:8" s="57" customFormat="1" ht="15">
      <c r="A365" s="299"/>
      <c r="B365" s="59"/>
      <c r="C365" s="55"/>
      <c r="D365" s="327"/>
      <c r="E365" s="331"/>
      <c r="F365" s="291"/>
      <c r="G365" s="289"/>
      <c r="H365" s="289"/>
    </row>
    <row r="366" spans="1:8" s="57" customFormat="1" ht="15">
      <c r="A366" s="299"/>
      <c r="B366" s="59"/>
      <c r="C366" s="55"/>
      <c r="D366" s="327"/>
      <c r="E366" s="331"/>
      <c r="F366" s="291"/>
      <c r="G366" s="289"/>
      <c r="H366" s="289"/>
    </row>
    <row r="367" spans="1:8" s="57" customFormat="1" ht="15">
      <c r="A367" s="299"/>
      <c r="B367" s="59"/>
      <c r="C367" s="55"/>
      <c r="D367" s="327"/>
      <c r="E367" s="331"/>
      <c r="F367" s="291"/>
      <c r="G367" s="289"/>
      <c r="H367" s="289"/>
    </row>
    <row r="368" spans="1:10" s="57" customFormat="1" ht="15">
      <c r="A368" s="299"/>
      <c r="B368" s="59"/>
      <c r="C368" s="55"/>
      <c r="D368" s="327"/>
      <c r="E368" s="331"/>
      <c r="F368" s="289"/>
      <c r="G368" s="289"/>
      <c r="H368" s="289"/>
      <c r="J368" s="367"/>
    </row>
    <row r="369" spans="1:8" s="57" customFormat="1" ht="15">
      <c r="A369" s="299"/>
      <c r="B369" s="286"/>
      <c r="C369" s="55"/>
      <c r="D369" s="327"/>
      <c r="E369" s="327"/>
      <c r="F369" s="339"/>
      <c r="G369" s="289"/>
      <c r="H369" s="289"/>
    </row>
    <row r="370" spans="1:8" s="57" customFormat="1" ht="13.5" customHeight="1">
      <c r="A370" s="325"/>
      <c r="B370" s="59"/>
      <c r="C370" s="55"/>
      <c r="D370" s="59"/>
      <c r="E370" s="55"/>
      <c r="F370" s="289"/>
      <c r="G370" s="289"/>
      <c r="H370" s="289"/>
    </row>
    <row r="371" spans="1:8" s="57" customFormat="1" ht="15">
      <c r="A371" s="286"/>
      <c r="B371" s="59"/>
      <c r="C371" s="357"/>
      <c r="D371" s="55"/>
      <c r="E371" s="59"/>
      <c r="F371" s="324"/>
      <c r="G371" s="324"/>
      <c r="H371" s="324"/>
    </row>
    <row r="372" spans="1:8" s="57" customFormat="1" ht="15">
      <c r="A372" s="286"/>
      <c r="B372" s="59"/>
      <c r="C372" s="55"/>
      <c r="D372" s="55"/>
      <c r="E372" s="59"/>
      <c r="F372" s="289"/>
      <c r="G372" s="289"/>
      <c r="H372" s="289"/>
    </row>
    <row r="373" spans="1:8" s="57" customFormat="1" ht="21.75" customHeight="1">
      <c r="A373" s="340"/>
      <c r="B373" s="340"/>
      <c r="C373" s="340"/>
      <c r="D373" s="340"/>
      <c r="E373" s="340"/>
      <c r="F373" s="289"/>
      <c r="G373" s="289"/>
      <c r="H373" s="289"/>
    </row>
    <row r="374" spans="1:8" s="57" customFormat="1" ht="21.75" customHeight="1">
      <c r="A374" s="340"/>
      <c r="B374" s="340"/>
      <c r="C374" s="340"/>
      <c r="D374" s="340"/>
      <c r="E374" s="340"/>
      <c r="F374" s="289"/>
      <c r="G374" s="289"/>
      <c r="H374" s="289"/>
    </row>
    <row r="375" spans="1:8" s="57" customFormat="1" ht="21.75" customHeight="1">
      <c r="A375" s="340"/>
      <c r="B375" s="340"/>
      <c r="C375" s="340"/>
      <c r="D375" s="340"/>
      <c r="E375" s="340"/>
      <c r="F375" s="289"/>
      <c r="G375" s="289"/>
      <c r="H375" s="289"/>
    </row>
    <row r="376" spans="1:8" s="57" customFormat="1" ht="21.75" customHeight="1">
      <c r="A376" s="340"/>
      <c r="B376" s="340"/>
      <c r="C376" s="340"/>
      <c r="D376" s="340"/>
      <c r="E376" s="340"/>
      <c r="F376" s="289"/>
      <c r="G376" s="289"/>
      <c r="H376" s="289"/>
    </row>
    <row r="377" spans="1:8" s="57" customFormat="1" ht="21.75" customHeight="1">
      <c r="A377" s="340"/>
      <c r="B377" s="340"/>
      <c r="C377" s="340"/>
      <c r="D377" s="340"/>
      <c r="E377" s="340"/>
      <c r="F377" s="289"/>
      <c r="G377" s="289"/>
      <c r="H377" s="289"/>
    </row>
    <row r="378" spans="1:8" s="57" customFormat="1" ht="21.75" customHeight="1">
      <c r="A378" s="340"/>
      <c r="B378" s="340"/>
      <c r="C378" s="340"/>
      <c r="D378" s="340"/>
      <c r="E378" s="340"/>
      <c r="F378" s="289"/>
      <c r="G378" s="289"/>
      <c r="H378" s="289"/>
    </row>
    <row r="379" spans="1:8" s="57" customFormat="1" ht="21.75" customHeight="1">
      <c r="A379" s="340"/>
      <c r="B379" s="340"/>
      <c r="C379" s="340"/>
      <c r="D379" s="340"/>
      <c r="E379" s="340"/>
      <c r="F379" s="289"/>
      <c r="G379" s="289"/>
      <c r="H379" s="289"/>
    </row>
    <row r="380" spans="1:8" s="57" customFormat="1" ht="21.75" customHeight="1">
      <c r="A380" s="340"/>
      <c r="B380" s="340"/>
      <c r="C380" s="340"/>
      <c r="D380" s="340"/>
      <c r="E380" s="340"/>
      <c r="F380" s="289"/>
      <c r="G380" s="289"/>
      <c r="H380" s="289"/>
    </row>
    <row r="381" spans="1:8" s="57" customFormat="1" ht="21.75" customHeight="1">
      <c r="A381" s="340"/>
      <c r="B381" s="340"/>
      <c r="C381" s="340"/>
      <c r="D381" s="340"/>
      <c r="E381" s="340"/>
      <c r="F381" s="289"/>
      <c r="G381" s="289"/>
      <c r="H381" s="289"/>
    </row>
    <row r="382" spans="1:8" s="57" customFormat="1" ht="21.75" customHeight="1">
      <c r="A382" s="340"/>
      <c r="B382" s="340"/>
      <c r="C382" s="340"/>
      <c r="D382" s="340"/>
      <c r="E382" s="340"/>
      <c r="F382" s="289"/>
      <c r="G382" s="289"/>
      <c r="H382" s="289"/>
    </row>
    <row r="383" spans="1:8" s="57" customFormat="1" ht="21.75" customHeight="1">
      <c r="A383" s="340"/>
      <c r="B383" s="340"/>
      <c r="C383" s="340"/>
      <c r="D383" s="340"/>
      <c r="E383" s="340"/>
      <c r="F383" s="289"/>
      <c r="G383" s="289"/>
      <c r="H383" s="289"/>
    </row>
    <row r="384" spans="1:8" s="57" customFormat="1" ht="21.75" customHeight="1">
      <c r="A384" s="340"/>
      <c r="B384" s="340"/>
      <c r="C384" s="340"/>
      <c r="D384" s="340"/>
      <c r="E384" s="340"/>
      <c r="F384" s="289"/>
      <c r="G384" s="289"/>
      <c r="H384" s="289"/>
    </row>
    <row r="385" spans="1:8" s="57" customFormat="1" ht="21.75" customHeight="1">
      <c r="A385" s="340"/>
      <c r="B385" s="340"/>
      <c r="C385" s="340"/>
      <c r="D385" s="340"/>
      <c r="E385" s="340"/>
      <c r="F385" s="289"/>
      <c r="G385" s="289"/>
      <c r="H385" s="289"/>
    </row>
    <row r="386" spans="1:8" s="57" customFormat="1" ht="21.75" customHeight="1">
      <c r="A386" s="340"/>
      <c r="B386" s="340"/>
      <c r="C386" s="340"/>
      <c r="D386" s="340"/>
      <c r="E386" s="340"/>
      <c r="F386" s="289"/>
      <c r="G386" s="289"/>
      <c r="H386" s="289"/>
    </row>
    <row r="387" spans="1:8" s="57" customFormat="1" ht="21.75" customHeight="1">
      <c r="A387" s="340"/>
      <c r="B387" s="340"/>
      <c r="C387" s="340"/>
      <c r="D387" s="340"/>
      <c r="E387" s="340"/>
      <c r="F387" s="289"/>
      <c r="G387" s="289"/>
      <c r="H387" s="289"/>
    </row>
    <row r="388" spans="1:8" s="57" customFormat="1" ht="21.75" customHeight="1">
      <c r="A388" s="340"/>
      <c r="B388" s="340"/>
      <c r="C388" s="340"/>
      <c r="D388" s="340"/>
      <c r="E388" s="340"/>
      <c r="F388" s="289"/>
      <c r="G388" s="289"/>
      <c r="H388" s="289"/>
    </row>
    <row r="389" spans="1:8" s="57" customFormat="1" ht="16.5" customHeight="1">
      <c r="A389" s="315"/>
      <c r="B389" s="313"/>
      <c r="C389" s="313"/>
      <c r="D389" s="59"/>
      <c r="E389" s="61"/>
      <c r="F389" s="290"/>
      <c r="G389" s="289"/>
      <c r="H389" s="289"/>
    </row>
    <row r="390" spans="1:8" s="57" customFormat="1" ht="13.5" customHeight="1">
      <c r="A390" s="287"/>
      <c r="B390" s="59"/>
      <c r="C390" s="60"/>
      <c r="D390" s="59"/>
      <c r="E390" s="61"/>
      <c r="F390" s="290"/>
      <c r="G390" s="289"/>
      <c r="H390" s="289"/>
    </row>
    <row r="391" spans="1:8" s="57" customFormat="1" ht="15">
      <c r="A391" s="347"/>
      <c r="B391" s="347"/>
      <c r="C391" s="347"/>
      <c r="D391" s="347"/>
      <c r="E391" s="347"/>
      <c r="F391" s="358"/>
      <c r="G391" s="358"/>
      <c r="H391" s="358"/>
    </row>
    <row r="392" spans="1:8" s="57" customFormat="1" ht="6.75" customHeight="1">
      <c r="A392" s="347"/>
      <c r="B392" s="347"/>
      <c r="C392" s="347"/>
      <c r="D392" s="347"/>
      <c r="E392" s="347"/>
      <c r="F392" s="358"/>
      <c r="G392" s="358"/>
      <c r="H392" s="358"/>
    </row>
    <row r="393" spans="1:8" s="57" customFormat="1" ht="15">
      <c r="A393" s="299"/>
      <c r="B393" s="59"/>
      <c r="C393" s="329"/>
      <c r="D393" s="55"/>
      <c r="E393" s="55"/>
      <c r="F393" s="368"/>
      <c r="G393" s="289"/>
      <c r="H393" s="289"/>
    </row>
    <row r="394" spans="1:8" s="57" customFormat="1" ht="15">
      <c r="A394" s="299"/>
      <c r="B394" s="59"/>
      <c r="C394" s="329"/>
      <c r="D394" s="59"/>
      <c r="E394" s="55"/>
      <c r="F394" s="291"/>
      <c r="G394" s="289"/>
      <c r="H394" s="289"/>
    </row>
    <row r="395" spans="1:8" s="57" customFormat="1" ht="15">
      <c r="A395" s="299"/>
      <c r="B395" s="59"/>
      <c r="C395" s="329"/>
      <c r="D395" s="59"/>
      <c r="E395" s="55"/>
      <c r="F395" s="289"/>
      <c r="G395" s="289"/>
      <c r="H395" s="289"/>
    </row>
    <row r="396" spans="1:8" s="57" customFormat="1" ht="15">
      <c r="A396" s="299"/>
      <c r="B396" s="59"/>
      <c r="C396" s="329"/>
      <c r="D396" s="59"/>
      <c r="E396" s="55"/>
      <c r="F396" s="291"/>
      <c r="G396" s="289"/>
      <c r="H396" s="289"/>
    </row>
    <row r="397" spans="1:8" s="57" customFormat="1" ht="15">
      <c r="A397" s="299"/>
      <c r="B397" s="59"/>
      <c r="C397" s="55"/>
      <c r="D397" s="59"/>
      <c r="E397" s="59"/>
      <c r="F397" s="291"/>
      <c r="G397" s="289"/>
      <c r="H397" s="289"/>
    </row>
    <row r="398" spans="1:8" s="57" customFormat="1" ht="15">
      <c r="A398" s="299"/>
      <c r="B398" s="59"/>
      <c r="C398" s="55"/>
      <c r="D398" s="59"/>
      <c r="E398" s="59"/>
      <c r="F398" s="289"/>
      <c r="G398" s="289"/>
      <c r="H398" s="289"/>
    </row>
    <row r="399" spans="1:8" s="57" customFormat="1" ht="15">
      <c r="A399" s="299"/>
      <c r="B399" s="59"/>
      <c r="C399" s="55"/>
      <c r="D399" s="59"/>
      <c r="E399" s="55"/>
      <c r="F399" s="291"/>
      <c r="G399" s="289"/>
      <c r="H399" s="289"/>
    </row>
    <row r="400" spans="1:8" s="57" customFormat="1" ht="15">
      <c r="A400" s="299"/>
      <c r="B400" s="59"/>
      <c r="C400" s="55"/>
      <c r="D400" s="59"/>
      <c r="E400" s="55"/>
      <c r="F400" s="291"/>
      <c r="G400" s="289"/>
      <c r="H400" s="289"/>
    </row>
    <row r="401" spans="1:8" s="57" customFormat="1" ht="15">
      <c r="A401" s="299"/>
      <c r="B401" s="59"/>
      <c r="C401" s="55"/>
      <c r="D401" s="59"/>
      <c r="E401" s="55"/>
      <c r="F401" s="291"/>
      <c r="G401" s="289"/>
      <c r="H401" s="289"/>
    </row>
    <row r="402" spans="1:8" s="57" customFormat="1" ht="15">
      <c r="A402" s="299"/>
      <c r="B402" s="59"/>
      <c r="C402" s="55"/>
      <c r="D402" s="59"/>
      <c r="E402" s="55"/>
      <c r="F402" s="291"/>
      <c r="G402" s="289"/>
      <c r="H402" s="289"/>
    </row>
    <row r="403" spans="1:8" s="57" customFormat="1" ht="15">
      <c r="A403" s="299"/>
      <c r="B403" s="59"/>
      <c r="C403" s="55"/>
      <c r="D403" s="348"/>
      <c r="E403" s="327"/>
      <c r="F403" s="291"/>
      <c r="G403" s="289"/>
      <c r="H403" s="289"/>
    </row>
    <row r="404" spans="1:8" s="57" customFormat="1" ht="15">
      <c r="A404" s="299"/>
      <c r="B404" s="59"/>
      <c r="C404" s="55"/>
      <c r="D404" s="327"/>
      <c r="E404" s="327"/>
      <c r="F404" s="291"/>
      <c r="G404" s="289"/>
      <c r="H404" s="289"/>
    </row>
    <row r="405" spans="1:8" s="57" customFormat="1" ht="15">
      <c r="A405" s="299"/>
      <c r="B405" s="328"/>
      <c r="C405" s="55"/>
      <c r="D405" s="369"/>
      <c r="E405" s="327"/>
      <c r="F405" s="291"/>
      <c r="G405" s="289"/>
      <c r="H405" s="289"/>
    </row>
    <row r="406" spans="1:8" s="57" customFormat="1" ht="12.75" customHeight="1">
      <c r="A406" s="299"/>
      <c r="B406" s="59"/>
      <c r="C406" s="55"/>
      <c r="D406" s="327"/>
      <c r="E406" s="327"/>
      <c r="F406" s="291"/>
      <c r="G406" s="289"/>
      <c r="H406" s="289"/>
    </row>
    <row r="407" spans="1:8" s="57" customFormat="1" ht="15">
      <c r="A407" s="299"/>
      <c r="B407" s="59"/>
      <c r="C407" s="55"/>
      <c r="D407" s="327"/>
      <c r="E407" s="327"/>
      <c r="F407" s="291"/>
      <c r="G407" s="289"/>
      <c r="H407" s="289"/>
    </row>
    <row r="408" spans="1:8" s="57" customFormat="1" ht="15">
      <c r="A408" s="299"/>
      <c r="B408" s="59"/>
      <c r="C408" s="311"/>
      <c r="D408" s="327"/>
      <c r="E408" s="327"/>
      <c r="F408" s="291"/>
      <c r="G408" s="289"/>
      <c r="H408" s="289"/>
    </row>
    <row r="409" spans="1:8" s="57" customFormat="1" ht="15">
      <c r="A409" s="299"/>
      <c r="B409" s="59"/>
      <c r="C409" s="55"/>
      <c r="D409" s="327"/>
      <c r="E409" s="327"/>
      <c r="F409" s="291"/>
      <c r="G409" s="289"/>
      <c r="H409" s="289"/>
    </row>
    <row r="410" spans="1:8" s="57" customFormat="1" ht="15">
      <c r="A410" s="299"/>
      <c r="B410" s="59"/>
      <c r="C410" s="55"/>
      <c r="D410" s="327"/>
      <c r="E410" s="327"/>
      <c r="F410" s="291"/>
      <c r="G410" s="289"/>
      <c r="H410" s="289"/>
    </row>
    <row r="411" spans="1:8" s="57" customFormat="1" ht="15">
      <c r="A411" s="299"/>
      <c r="B411" s="59"/>
      <c r="C411" s="55"/>
      <c r="D411" s="370"/>
      <c r="E411" s="327"/>
      <c r="F411" s="289"/>
      <c r="G411" s="289"/>
      <c r="H411" s="289"/>
    </row>
    <row r="412" spans="1:8" s="57" customFormat="1" ht="15">
      <c r="A412" s="299"/>
      <c r="B412" s="59"/>
      <c r="C412" s="55"/>
      <c r="D412" s="327"/>
      <c r="E412" s="327"/>
      <c r="F412" s="291"/>
      <c r="G412" s="289"/>
      <c r="H412" s="289"/>
    </row>
    <row r="413" spans="1:8" s="57" customFormat="1" ht="15">
      <c r="A413" s="299"/>
      <c r="B413" s="59"/>
      <c r="C413" s="55"/>
      <c r="D413" s="327"/>
      <c r="E413" s="327"/>
      <c r="F413" s="291"/>
      <c r="G413" s="289"/>
      <c r="H413" s="289"/>
    </row>
    <row r="414" spans="1:8" s="57" customFormat="1" ht="15">
      <c r="A414" s="299"/>
      <c r="B414" s="300"/>
      <c r="C414" s="55"/>
      <c r="D414" s="312"/>
      <c r="E414" s="312"/>
      <c r="F414" s="291"/>
      <c r="G414" s="289"/>
      <c r="H414" s="289"/>
    </row>
    <row r="415" spans="1:8" s="57" customFormat="1" ht="15">
      <c r="A415" s="299"/>
      <c r="B415" s="59"/>
      <c r="C415" s="55"/>
      <c r="D415" s="327"/>
      <c r="E415" s="327"/>
      <c r="F415" s="291"/>
      <c r="G415" s="289"/>
      <c r="H415" s="289"/>
    </row>
    <row r="416" spans="1:8" s="57" customFormat="1" ht="12.75" customHeight="1">
      <c r="A416" s="299"/>
      <c r="B416" s="59"/>
      <c r="C416" s="55"/>
      <c r="D416" s="327"/>
      <c r="E416" s="327"/>
      <c r="F416" s="291"/>
      <c r="G416" s="289"/>
      <c r="H416" s="289"/>
    </row>
    <row r="417" spans="1:8" s="57" customFormat="1" ht="15">
      <c r="A417" s="299"/>
      <c r="B417" s="59"/>
      <c r="C417" s="55"/>
      <c r="D417" s="327"/>
      <c r="E417" s="327"/>
      <c r="F417" s="291"/>
      <c r="G417" s="289"/>
      <c r="H417" s="289"/>
    </row>
    <row r="418" spans="1:8" s="57" customFormat="1" ht="15">
      <c r="A418" s="299"/>
      <c r="B418" s="59"/>
      <c r="C418" s="311"/>
      <c r="D418" s="327"/>
      <c r="E418" s="327"/>
      <c r="F418" s="291"/>
      <c r="G418" s="289"/>
      <c r="H418" s="289"/>
    </row>
    <row r="419" spans="1:8" s="57" customFormat="1" ht="15">
      <c r="A419" s="299"/>
      <c r="B419" s="300"/>
      <c r="C419" s="55"/>
      <c r="D419" s="327"/>
      <c r="E419" s="327"/>
      <c r="F419" s="289"/>
      <c r="G419" s="289"/>
      <c r="H419" s="289"/>
    </row>
    <row r="420" spans="1:8" s="57" customFormat="1" ht="15">
      <c r="A420" s="299"/>
      <c r="B420" s="59"/>
      <c r="C420" s="55"/>
      <c r="D420" s="327"/>
      <c r="E420" s="327"/>
      <c r="F420" s="291"/>
      <c r="G420" s="289"/>
      <c r="H420" s="289"/>
    </row>
    <row r="421" spans="1:8" s="57" customFormat="1" ht="12.75" customHeight="1">
      <c r="A421" s="299"/>
      <c r="B421" s="59"/>
      <c r="C421" s="55"/>
      <c r="D421" s="327"/>
      <c r="E421" s="327"/>
      <c r="F421" s="291"/>
      <c r="G421" s="289"/>
      <c r="H421" s="289"/>
    </row>
    <row r="422" spans="1:8" s="57" customFormat="1" ht="12.75" customHeight="1">
      <c r="A422" s="299"/>
      <c r="B422" s="59"/>
      <c r="C422" s="55"/>
      <c r="D422" s="327"/>
      <c r="E422" s="327"/>
      <c r="F422" s="291"/>
      <c r="G422" s="289"/>
      <c r="H422" s="289"/>
    </row>
    <row r="423" spans="1:8" s="57" customFormat="1" ht="12.75" customHeight="1">
      <c r="A423" s="299"/>
      <c r="B423" s="59"/>
      <c r="C423" s="55"/>
      <c r="D423" s="327"/>
      <c r="E423" s="327"/>
      <c r="F423" s="291"/>
      <c r="G423" s="289"/>
      <c r="H423" s="289"/>
    </row>
    <row r="424" spans="1:8" s="57" customFormat="1" ht="12.75" customHeight="1">
      <c r="A424" s="299"/>
      <c r="B424" s="59"/>
      <c r="C424" s="55"/>
      <c r="D424" s="327"/>
      <c r="E424" s="327"/>
      <c r="F424" s="291"/>
      <c r="G424" s="289"/>
      <c r="H424" s="289"/>
    </row>
    <row r="425" spans="1:8" s="57" customFormat="1" ht="15">
      <c r="A425" s="299"/>
      <c r="B425" s="328"/>
      <c r="C425" s="55"/>
      <c r="D425" s="369"/>
      <c r="E425" s="327"/>
      <c r="F425" s="291"/>
      <c r="G425" s="289"/>
      <c r="H425" s="289"/>
    </row>
    <row r="426" spans="1:8" s="57" customFormat="1" ht="12.75" customHeight="1">
      <c r="A426" s="299"/>
      <c r="B426" s="59"/>
      <c r="C426" s="55"/>
      <c r="D426" s="327"/>
      <c r="E426" s="327"/>
      <c r="F426" s="291"/>
      <c r="G426" s="289"/>
      <c r="H426" s="289"/>
    </row>
    <row r="427" spans="1:8" s="57" customFormat="1" ht="12.75" customHeight="1">
      <c r="A427" s="299"/>
      <c r="B427" s="328"/>
      <c r="C427" s="55"/>
      <c r="D427" s="312"/>
      <c r="E427" s="312"/>
      <c r="F427" s="291"/>
      <c r="G427" s="289"/>
      <c r="H427" s="289"/>
    </row>
    <row r="428" spans="1:8" s="57" customFormat="1" ht="12.75" customHeight="1">
      <c r="A428" s="299"/>
      <c r="B428" s="59"/>
      <c r="C428" s="55"/>
      <c r="D428" s="327"/>
      <c r="E428" s="327"/>
      <c r="F428" s="291"/>
      <c r="G428" s="289"/>
      <c r="H428" s="289"/>
    </row>
    <row r="429" spans="1:8" s="57" customFormat="1" ht="15">
      <c r="A429" s="299"/>
      <c r="B429" s="59"/>
      <c r="C429" s="55"/>
      <c r="D429" s="327"/>
      <c r="E429" s="327"/>
      <c r="F429" s="291"/>
      <c r="G429" s="289"/>
      <c r="H429" s="289"/>
    </row>
    <row r="430" spans="1:8" s="57" customFormat="1" ht="15">
      <c r="A430" s="299"/>
      <c r="B430" s="59"/>
      <c r="C430" s="55"/>
      <c r="D430" s="327"/>
      <c r="E430" s="327"/>
      <c r="F430" s="291"/>
      <c r="G430" s="289"/>
      <c r="H430" s="289"/>
    </row>
    <row r="431" spans="1:8" s="57" customFormat="1" ht="15">
      <c r="A431" s="299"/>
      <c r="B431" s="59"/>
      <c r="C431" s="371"/>
      <c r="D431" s="327"/>
      <c r="E431" s="327"/>
      <c r="F431" s="291"/>
      <c r="G431" s="289"/>
      <c r="H431" s="289"/>
    </row>
    <row r="432" spans="1:8" s="57" customFormat="1" ht="15">
      <c r="A432" s="299"/>
      <c r="B432" s="59"/>
      <c r="C432" s="55"/>
      <c r="D432" s="327"/>
      <c r="E432" s="327"/>
      <c r="F432" s="291"/>
      <c r="G432" s="289"/>
      <c r="H432" s="289"/>
    </row>
    <row r="433" spans="1:8" s="57" customFormat="1" ht="15">
      <c r="A433" s="299"/>
      <c r="B433" s="59"/>
      <c r="C433" s="311"/>
      <c r="D433" s="327"/>
      <c r="E433" s="327"/>
      <c r="F433" s="289"/>
      <c r="G433" s="289"/>
      <c r="H433" s="289"/>
    </row>
    <row r="434" spans="1:8" s="57" customFormat="1" ht="8.25" customHeight="1">
      <c r="A434" s="299"/>
      <c r="B434" s="59"/>
      <c r="C434" s="311"/>
      <c r="D434" s="327"/>
      <c r="E434" s="327"/>
      <c r="F434" s="289"/>
      <c r="G434" s="289"/>
      <c r="H434" s="289"/>
    </row>
    <row r="435" spans="1:8" s="57" customFormat="1" ht="8.25" customHeight="1">
      <c r="A435" s="299"/>
      <c r="B435" s="59"/>
      <c r="C435" s="311"/>
      <c r="D435" s="327"/>
      <c r="E435" s="327"/>
      <c r="F435" s="289"/>
      <c r="G435" s="289"/>
      <c r="H435" s="289"/>
    </row>
    <row r="436" spans="1:8" s="57" customFormat="1" ht="12" customHeight="1">
      <c r="A436" s="299"/>
      <c r="B436" s="59"/>
      <c r="C436" s="311"/>
      <c r="D436" s="327"/>
      <c r="E436" s="327"/>
      <c r="F436" s="291"/>
      <c r="G436" s="289"/>
      <c r="H436" s="289"/>
    </row>
    <row r="437" spans="1:8" s="57" customFormat="1" ht="15">
      <c r="A437" s="299"/>
      <c r="B437" s="59"/>
      <c r="C437" s="311"/>
      <c r="D437" s="327"/>
      <c r="E437" s="327"/>
      <c r="F437" s="289"/>
      <c r="G437" s="289"/>
      <c r="H437" s="289"/>
    </row>
    <row r="438" spans="1:8" s="57" customFormat="1" ht="15">
      <c r="A438" s="299"/>
      <c r="B438" s="59"/>
      <c r="C438" s="55"/>
      <c r="D438" s="327"/>
      <c r="E438" s="327"/>
      <c r="F438" s="291"/>
      <c r="G438" s="289"/>
      <c r="H438" s="289"/>
    </row>
    <row r="439" spans="1:8" s="57" customFormat="1" ht="15">
      <c r="A439" s="299"/>
      <c r="B439" s="59"/>
      <c r="C439" s="55"/>
      <c r="D439" s="327"/>
      <c r="E439" s="327"/>
      <c r="F439" s="291"/>
      <c r="G439" s="289"/>
      <c r="H439" s="289"/>
    </row>
    <row r="440" spans="1:8" s="57" customFormat="1" ht="15">
      <c r="A440" s="299"/>
      <c r="B440" s="59"/>
      <c r="C440" s="311"/>
      <c r="D440" s="327"/>
      <c r="E440" s="327"/>
      <c r="F440" s="291"/>
      <c r="G440" s="289"/>
      <c r="H440" s="289"/>
    </row>
    <row r="441" spans="1:8" s="57" customFormat="1" ht="15">
      <c r="A441" s="299"/>
      <c r="B441" s="59"/>
      <c r="C441" s="55"/>
      <c r="D441" s="327"/>
      <c r="E441" s="327"/>
      <c r="F441" s="291"/>
      <c r="G441" s="289"/>
      <c r="H441" s="289"/>
    </row>
    <row r="442" spans="1:8" s="57" customFormat="1" ht="15">
      <c r="A442" s="299"/>
      <c r="B442" s="59"/>
      <c r="C442" s="55"/>
      <c r="D442" s="327"/>
      <c r="E442" s="327"/>
      <c r="F442" s="289"/>
      <c r="G442" s="289"/>
      <c r="H442" s="289"/>
    </row>
    <row r="443" spans="1:8" s="57" customFormat="1" ht="12" customHeight="1">
      <c r="A443" s="299"/>
      <c r="B443" s="59"/>
      <c r="C443" s="55"/>
      <c r="D443" s="327"/>
      <c r="E443" s="327"/>
      <c r="F443" s="291"/>
      <c r="G443" s="289"/>
      <c r="H443" s="289"/>
    </row>
    <row r="444" spans="1:8" s="57" customFormat="1" ht="12.75" customHeight="1">
      <c r="A444" s="299"/>
      <c r="B444" s="59"/>
      <c r="C444" s="55"/>
      <c r="D444" s="327"/>
      <c r="E444" s="327"/>
      <c r="F444" s="291"/>
      <c r="G444" s="289"/>
      <c r="H444" s="289"/>
    </row>
    <row r="445" spans="1:8" s="57" customFormat="1" ht="12.75" customHeight="1">
      <c r="A445" s="299"/>
      <c r="B445" s="59"/>
      <c r="C445" s="55"/>
      <c r="D445" s="370"/>
      <c r="E445" s="327"/>
      <c r="F445" s="291"/>
      <c r="G445" s="289"/>
      <c r="H445" s="289"/>
    </row>
    <row r="446" spans="1:8" s="57" customFormat="1" ht="12.75" customHeight="1">
      <c r="A446" s="299"/>
      <c r="B446" s="59"/>
      <c r="C446" s="311"/>
      <c r="D446" s="327"/>
      <c r="E446" s="327"/>
      <c r="F446" s="291"/>
      <c r="G446" s="289"/>
      <c r="H446" s="289"/>
    </row>
    <row r="447" spans="1:8" s="57" customFormat="1" ht="12.75" customHeight="1">
      <c r="A447" s="299"/>
      <c r="B447" s="59"/>
      <c r="C447" s="61"/>
      <c r="D447" s="327"/>
      <c r="E447" s="327"/>
      <c r="F447" s="291"/>
      <c r="G447" s="289"/>
      <c r="H447" s="289"/>
    </row>
    <row r="448" spans="1:8" s="57" customFormat="1" ht="12" customHeight="1">
      <c r="A448" s="299"/>
      <c r="B448" s="59"/>
      <c r="C448" s="55"/>
      <c r="D448" s="327"/>
      <c r="E448" s="327"/>
      <c r="F448" s="291"/>
      <c r="G448" s="289"/>
      <c r="H448" s="289"/>
    </row>
    <row r="449" spans="1:8" s="57" customFormat="1" ht="12.75" customHeight="1">
      <c r="A449" s="299"/>
      <c r="B449" s="59"/>
      <c r="C449" s="311"/>
      <c r="D449" s="327"/>
      <c r="E449" s="327"/>
      <c r="F449" s="291"/>
      <c r="G449" s="289"/>
      <c r="H449" s="289"/>
    </row>
    <row r="450" spans="1:8" s="57" customFormat="1" ht="15">
      <c r="A450" s="299"/>
      <c r="B450" s="59"/>
      <c r="C450" s="55"/>
      <c r="D450" s="327"/>
      <c r="E450" s="327"/>
      <c r="F450" s="291"/>
      <c r="G450" s="289"/>
      <c r="H450" s="289"/>
    </row>
    <row r="451" spans="1:8" s="57" customFormat="1" ht="12" customHeight="1">
      <c r="A451" s="299"/>
      <c r="B451" s="59"/>
      <c r="C451" s="55"/>
      <c r="D451" s="327"/>
      <c r="E451" s="327"/>
      <c r="F451" s="291"/>
      <c r="G451" s="289"/>
      <c r="H451" s="289"/>
    </row>
    <row r="452" spans="1:8" s="57" customFormat="1" ht="12.75" customHeight="1">
      <c r="A452" s="299"/>
      <c r="B452" s="59"/>
      <c r="C452" s="55"/>
      <c r="D452" s="327"/>
      <c r="E452" s="327"/>
      <c r="F452" s="291"/>
      <c r="G452" s="289"/>
      <c r="H452" s="289"/>
    </row>
    <row r="453" spans="1:8" s="57" customFormat="1" ht="12.75" customHeight="1">
      <c r="A453" s="299"/>
      <c r="B453" s="59"/>
      <c r="C453" s="55"/>
      <c r="D453" s="327"/>
      <c r="E453" s="327"/>
      <c r="F453" s="289"/>
      <c r="G453" s="289"/>
      <c r="H453" s="289"/>
    </row>
    <row r="454" spans="1:8" s="57" customFormat="1" ht="12.75" customHeight="1">
      <c r="A454" s="299"/>
      <c r="B454" s="59"/>
      <c r="C454" s="55"/>
      <c r="D454" s="327"/>
      <c r="E454" s="327"/>
      <c r="F454" s="291"/>
      <c r="G454" s="289"/>
      <c r="H454" s="289"/>
    </row>
    <row r="455" spans="1:8" s="57" customFormat="1" ht="12.75" customHeight="1">
      <c r="A455" s="299"/>
      <c r="B455" s="59"/>
      <c r="C455" s="55"/>
      <c r="D455" s="327"/>
      <c r="E455" s="327"/>
      <c r="F455" s="291"/>
      <c r="G455" s="289"/>
      <c r="H455" s="289"/>
    </row>
    <row r="456" spans="1:8" s="57" customFormat="1" ht="12.75" customHeight="1">
      <c r="A456" s="299"/>
      <c r="B456" s="59"/>
      <c r="C456" s="55"/>
      <c r="D456" s="327"/>
      <c r="E456" s="327"/>
      <c r="F456" s="291"/>
      <c r="G456" s="289"/>
      <c r="H456" s="289"/>
    </row>
    <row r="457" spans="1:8" s="57" customFormat="1" ht="12" customHeight="1">
      <c r="A457" s="299"/>
      <c r="B457" s="59"/>
      <c r="C457" s="55"/>
      <c r="D457" s="327"/>
      <c r="E457" s="327"/>
      <c r="F457" s="291"/>
      <c r="G457" s="289"/>
      <c r="H457" s="289"/>
    </row>
    <row r="458" spans="1:8" s="57" customFormat="1" ht="12" customHeight="1">
      <c r="A458" s="299"/>
      <c r="B458" s="59"/>
      <c r="C458" s="55"/>
      <c r="D458" s="327"/>
      <c r="E458" s="327"/>
      <c r="F458" s="291"/>
      <c r="G458" s="289"/>
      <c r="H458" s="289"/>
    </row>
    <row r="459" spans="1:8" s="57" customFormat="1" ht="12.75" customHeight="1">
      <c r="A459" s="299"/>
      <c r="B459" s="59"/>
      <c r="C459" s="55"/>
      <c r="D459" s="327"/>
      <c r="E459" s="327"/>
      <c r="F459" s="339"/>
      <c r="G459" s="289"/>
      <c r="H459" s="289"/>
    </row>
    <row r="460" spans="1:8" s="57" customFormat="1" ht="12.75" customHeight="1">
      <c r="A460" s="299"/>
      <c r="B460" s="59"/>
      <c r="C460" s="55"/>
      <c r="D460" s="327"/>
      <c r="E460" s="327"/>
      <c r="F460" s="289"/>
      <c r="G460" s="289"/>
      <c r="H460" s="289"/>
    </row>
    <row r="461" spans="1:8" s="57" customFormat="1" ht="12" customHeight="1">
      <c r="A461" s="299"/>
      <c r="B461" s="59"/>
      <c r="C461" s="55"/>
      <c r="D461" s="327"/>
      <c r="E461" s="327"/>
      <c r="F461" s="291"/>
      <c r="G461" s="289"/>
      <c r="H461" s="289"/>
    </row>
    <row r="462" spans="1:8" s="57" customFormat="1" ht="12" customHeight="1">
      <c r="A462" s="299"/>
      <c r="B462" s="59"/>
      <c r="C462" s="55"/>
      <c r="D462" s="327"/>
      <c r="E462" s="327"/>
      <c r="F462" s="291"/>
      <c r="G462" s="289"/>
      <c r="H462" s="289"/>
    </row>
    <row r="463" spans="1:8" s="57" customFormat="1" ht="12.75" customHeight="1">
      <c r="A463" s="299"/>
      <c r="B463" s="59"/>
      <c r="C463" s="55"/>
      <c r="D463" s="327"/>
      <c r="E463" s="327"/>
      <c r="F463" s="289"/>
      <c r="G463" s="289"/>
      <c r="H463" s="289"/>
    </row>
    <row r="464" spans="1:8" s="57" customFormat="1" ht="12.75" customHeight="1">
      <c r="A464" s="299"/>
      <c r="B464" s="59"/>
      <c r="C464" s="55"/>
      <c r="D464" s="327"/>
      <c r="E464" s="327"/>
      <c r="F464" s="289"/>
      <c r="G464" s="289"/>
      <c r="H464" s="289"/>
    </row>
    <row r="465" spans="1:8" s="57" customFormat="1" ht="12.75" customHeight="1">
      <c r="A465" s="299"/>
      <c r="B465" s="59"/>
      <c r="C465" s="55"/>
      <c r="D465" s="327"/>
      <c r="E465" s="327"/>
      <c r="F465" s="291"/>
      <c r="G465" s="289"/>
      <c r="H465" s="289"/>
    </row>
    <row r="466" spans="1:8" s="57" customFormat="1" ht="12.75" customHeight="1">
      <c r="A466" s="299"/>
      <c r="B466" s="59"/>
      <c r="C466" s="55"/>
      <c r="D466" s="327"/>
      <c r="E466" s="327"/>
      <c r="F466" s="291"/>
      <c r="G466" s="289"/>
      <c r="H466" s="289"/>
    </row>
    <row r="467" spans="1:8" s="57" customFormat="1" ht="12.75" customHeight="1">
      <c r="A467" s="299"/>
      <c r="B467" s="59"/>
      <c r="C467" s="55"/>
      <c r="D467" s="327"/>
      <c r="E467" s="327"/>
      <c r="F467" s="291"/>
      <c r="G467" s="289"/>
      <c r="H467" s="289"/>
    </row>
    <row r="468" spans="1:8" s="57" customFormat="1" ht="12.75" customHeight="1">
      <c r="A468" s="299"/>
      <c r="B468" s="59"/>
      <c r="C468" s="55"/>
      <c r="D468" s="327"/>
      <c r="E468" s="327"/>
      <c r="F468" s="291"/>
      <c r="G468" s="289"/>
      <c r="H468" s="289"/>
    </row>
    <row r="469" spans="1:8" s="57" customFormat="1" ht="12" customHeight="1">
      <c r="A469" s="299"/>
      <c r="B469" s="59"/>
      <c r="C469" s="55"/>
      <c r="D469" s="327"/>
      <c r="E469" s="327"/>
      <c r="F469" s="291"/>
      <c r="G469" s="289"/>
      <c r="H469" s="289"/>
    </row>
    <row r="470" spans="1:8" s="57" customFormat="1" ht="12" customHeight="1">
      <c r="A470" s="299"/>
      <c r="B470" s="59"/>
      <c r="C470" s="55"/>
      <c r="D470" s="327"/>
      <c r="E470" s="327"/>
      <c r="F470" s="291"/>
      <c r="G470" s="289"/>
      <c r="H470" s="289"/>
    </row>
    <row r="471" spans="1:8" s="57" customFormat="1" ht="12" customHeight="1">
      <c r="A471" s="299"/>
      <c r="B471" s="59"/>
      <c r="C471" s="55"/>
      <c r="D471" s="348"/>
      <c r="E471" s="327"/>
      <c r="F471" s="291"/>
      <c r="G471" s="289"/>
      <c r="H471" s="289"/>
    </row>
    <row r="472" spans="1:8" s="57" customFormat="1" ht="12" customHeight="1">
      <c r="A472" s="299"/>
      <c r="B472" s="59"/>
      <c r="C472" s="55"/>
      <c r="D472" s="327"/>
      <c r="E472" s="327"/>
      <c r="F472" s="291"/>
      <c r="G472" s="289"/>
      <c r="H472" s="289"/>
    </row>
    <row r="473" spans="1:8" s="57" customFormat="1" ht="12" customHeight="1">
      <c r="A473" s="299"/>
      <c r="B473" s="59"/>
      <c r="C473" s="55"/>
      <c r="D473" s="327"/>
      <c r="E473" s="327"/>
      <c r="F473" s="291"/>
      <c r="G473" s="289"/>
      <c r="H473" s="289"/>
    </row>
    <row r="474" spans="1:8" s="57" customFormat="1" ht="12" customHeight="1">
      <c r="A474" s="299"/>
      <c r="B474" s="59"/>
      <c r="C474" s="55"/>
      <c r="D474" s="327"/>
      <c r="E474" s="327"/>
      <c r="F474" s="291"/>
      <c r="G474" s="289"/>
      <c r="H474" s="289"/>
    </row>
    <row r="475" spans="1:8" s="57" customFormat="1" ht="12.75" customHeight="1">
      <c r="A475" s="299"/>
      <c r="B475" s="300"/>
      <c r="C475" s="311"/>
      <c r="D475" s="312"/>
      <c r="E475" s="312"/>
      <c r="F475" s="353"/>
      <c r="G475" s="289"/>
      <c r="H475" s="289"/>
    </row>
    <row r="476" spans="1:8" s="57" customFormat="1" ht="12" customHeight="1">
      <c r="A476" s="299"/>
      <c r="B476" s="300"/>
      <c r="C476" s="55"/>
      <c r="D476" s="312"/>
      <c r="E476" s="312"/>
      <c r="F476" s="353"/>
      <c r="G476" s="289"/>
      <c r="H476" s="289"/>
    </row>
    <row r="477" spans="1:8" s="57" customFormat="1" ht="12.75" customHeight="1">
      <c r="A477" s="299"/>
      <c r="B477" s="300"/>
      <c r="C477" s="55"/>
      <c r="D477" s="312"/>
      <c r="E477" s="312"/>
      <c r="F477" s="353"/>
      <c r="G477" s="289"/>
      <c r="H477" s="289"/>
    </row>
    <row r="478" spans="1:8" s="57" customFormat="1" ht="12.75" customHeight="1">
      <c r="A478" s="299"/>
      <c r="B478" s="300"/>
      <c r="C478" s="55"/>
      <c r="D478" s="312"/>
      <c r="E478" s="312"/>
      <c r="F478" s="353"/>
      <c r="G478" s="289"/>
      <c r="H478" s="289"/>
    </row>
    <row r="479" spans="1:8" s="57" customFormat="1" ht="12.75" customHeight="1">
      <c r="A479" s="299"/>
      <c r="B479" s="300"/>
      <c r="C479" s="55"/>
      <c r="D479" s="312"/>
      <c r="E479" s="312"/>
      <c r="F479" s="291"/>
      <c r="G479" s="289"/>
      <c r="H479" s="289"/>
    </row>
    <row r="480" spans="1:8" s="57" customFormat="1" ht="12" customHeight="1">
      <c r="A480" s="299"/>
      <c r="B480" s="300"/>
      <c r="C480" s="55"/>
      <c r="D480" s="312"/>
      <c r="E480" s="312"/>
      <c r="F480" s="291"/>
      <c r="G480" s="289"/>
      <c r="H480" s="289"/>
    </row>
    <row r="481" spans="1:8" s="57" customFormat="1" ht="12" customHeight="1">
      <c r="A481" s="299"/>
      <c r="B481" s="59"/>
      <c r="C481" s="55"/>
      <c r="D481" s="327"/>
      <c r="E481" s="327"/>
      <c r="F481" s="291"/>
      <c r="G481" s="289"/>
      <c r="H481" s="289"/>
    </row>
    <row r="482" spans="1:8" s="57" customFormat="1" ht="7.5" customHeight="1">
      <c r="A482" s="286"/>
      <c r="B482" s="59"/>
      <c r="C482" s="60"/>
      <c r="D482" s="327"/>
      <c r="E482" s="327"/>
      <c r="F482" s="292"/>
      <c r="G482" s="289"/>
      <c r="H482" s="289"/>
    </row>
    <row r="483" spans="1:8" s="57" customFormat="1" ht="15">
      <c r="A483" s="340"/>
      <c r="B483" s="340"/>
      <c r="C483" s="357"/>
      <c r="D483" s="340"/>
      <c r="E483" s="340"/>
      <c r="F483" s="324"/>
      <c r="G483" s="324"/>
      <c r="H483" s="324"/>
    </row>
    <row r="484" spans="1:8" s="57" customFormat="1" ht="9.75" customHeight="1">
      <c r="A484" s="340"/>
      <c r="B484" s="340"/>
      <c r="C484" s="340"/>
      <c r="D484" s="340"/>
      <c r="E484" s="340"/>
      <c r="F484" s="289"/>
      <c r="G484" s="289"/>
      <c r="H484" s="289"/>
    </row>
    <row r="485" spans="1:8" s="57" customFormat="1" ht="15">
      <c r="A485" s="340"/>
      <c r="B485" s="340"/>
      <c r="C485" s="340"/>
      <c r="D485" s="340"/>
      <c r="E485" s="340"/>
      <c r="F485" s="289"/>
      <c r="G485" s="289"/>
      <c r="H485" s="289"/>
    </row>
    <row r="486" spans="1:8" s="57" customFormat="1" ht="15">
      <c r="A486" s="340"/>
      <c r="B486" s="340"/>
      <c r="C486" s="340"/>
      <c r="D486" s="340"/>
      <c r="E486" s="340"/>
      <c r="F486" s="289"/>
      <c r="G486" s="289"/>
      <c r="H486" s="289"/>
    </row>
    <row r="487" spans="1:8" s="57" customFormat="1" ht="15">
      <c r="A487" s="340"/>
      <c r="B487" s="340"/>
      <c r="C487" s="340"/>
      <c r="D487" s="340"/>
      <c r="E487" s="340"/>
      <c r="F487" s="289"/>
      <c r="G487" s="289"/>
      <c r="H487" s="289"/>
    </row>
    <row r="488" spans="1:8" s="57" customFormat="1" ht="15">
      <c r="A488" s="340"/>
      <c r="B488" s="340"/>
      <c r="C488" s="340"/>
      <c r="D488" s="340"/>
      <c r="E488" s="340"/>
      <c r="F488" s="289"/>
      <c r="G488" s="289"/>
      <c r="H488" s="289"/>
    </row>
    <row r="489" spans="1:8" s="57" customFormat="1" ht="15" customHeight="1">
      <c r="A489" s="315"/>
      <c r="B489" s="313"/>
      <c r="C489" s="313"/>
      <c r="D489" s="59"/>
      <c r="E489" s="61"/>
      <c r="F489" s="290"/>
      <c r="G489" s="289"/>
      <c r="H489" s="289"/>
    </row>
    <row r="490" spans="1:8" s="57" customFormat="1" ht="15.75">
      <c r="A490" s="287"/>
      <c r="B490" s="59"/>
      <c r="C490" s="60"/>
      <c r="D490" s="59"/>
      <c r="E490" s="61"/>
      <c r="F490" s="290"/>
      <c r="G490" s="289"/>
      <c r="H490" s="289"/>
    </row>
    <row r="491" spans="1:8" s="57" customFormat="1" ht="15">
      <c r="A491" s="347"/>
      <c r="B491" s="347"/>
      <c r="C491" s="347"/>
      <c r="D491" s="347"/>
      <c r="E491" s="347"/>
      <c r="F491" s="358"/>
      <c r="G491" s="358"/>
      <c r="H491" s="358"/>
    </row>
    <row r="492" spans="1:8" s="57" customFormat="1" ht="12" customHeight="1">
      <c r="A492" s="286"/>
      <c r="B492" s="59"/>
      <c r="C492" s="60"/>
      <c r="D492" s="59"/>
      <c r="E492" s="59"/>
      <c r="F492" s="292"/>
      <c r="G492" s="289"/>
      <c r="H492" s="289"/>
    </row>
    <row r="493" spans="1:8" s="57" customFormat="1" ht="15">
      <c r="A493" s="299"/>
      <c r="B493" s="59"/>
      <c r="C493" s="55"/>
      <c r="D493" s="59"/>
      <c r="E493" s="59"/>
      <c r="F493" s="291"/>
      <c r="G493" s="289"/>
      <c r="H493" s="289"/>
    </row>
    <row r="494" spans="1:8" s="57" customFormat="1" ht="15">
      <c r="A494" s="299"/>
      <c r="B494" s="59"/>
      <c r="C494" s="311"/>
      <c r="D494" s="59"/>
      <c r="E494" s="55"/>
      <c r="F494" s="289"/>
      <c r="G494" s="289"/>
      <c r="H494" s="289"/>
    </row>
    <row r="495" spans="1:8" s="57" customFormat="1" ht="15">
      <c r="A495" s="299"/>
      <c r="B495" s="59"/>
      <c r="C495" s="55"/>
      <c r="D495" s="59"/>
      <c r="E495" s="59"/>
      <c r="F495" s="291"/>
      <c r="G495" s="289"/>
      <c r="H495" s="289"/>
    </row>
    <row r="496" spans="1:8" s="57" customFormat="1" ht="15">
      <c r="A496" s="299"/>
      <c r="B496" s="59"/>
      <c r="C496" s="55"/>
      <c r="D496" s="327"/>
      <c r="E496" s="327"/>
      <c r="F496" s="291"/>
      <c r="G496" s="289"/>
      <c r="H496" s="289"/>
    </row>
    <row r="497" spans="1:8" s="57" customFormat="1" ht="15">
      <c r="A497" s="299"/>
      <c r="B497" s="59"/>
      <c r="C497" s="55"/>
      <c r="D497" s="327"/>
      <c r="E497" s="327"/>
      <c r="F497" s="291"/>
      <c r="G497" s="289"/>
      <c r="H497" s="289"/>
    </row>
    <row r="498" spans="1:8" s="57" customFormat="1" ht="15">
      <c r="A498" s="299"/>
      <c r="B498" s="59"/>
      <c r="C498" s="55"/>
      <c r="D498" s="327"/>
      <c r="E498" s="327"/>
      <c r="F498" s="289"/>
      <c r="G498" s="289"/>
      <c r="H498" s="289"/>
    </row>
    <row r="499" spans="1:8" s="57" customFormat="1" ht="15">
      <c r="A499" s="299"/>
      <c r="B499" s="59"/>
      <c r="C499" s="55"/>
      <c r="D499" s="327"/>
      <c r="E499" s="327"/>
      <c r="F499" s="291"/>
      <c r="G499" s="289"/>
      <c r="H499" s="289"/>
    </row>
    <row r="500" spans="1:8" s="57" customFormat="1" ht="15">
      <c r="A500" s="299"/>
      <c r="B500" s="59"/>
      <c r="C500" s="55"/>
      <c r="D500" s="327"/>
      <c r="E500" s="327"/>
      <c r="F500" s="289"/>
      <c r="G500" s="289"/>
      <c r="H500" s="289"/>
    </row>
    <row r="501" spans="1:8" s="57" customFormat="1" ht="15">
      <c r="A501" s="299"/>
      <c r="B501" s="59"/>
      <c r="C501" s="55"/>
      <c r="D501" s="327"/>
      <c r="E501" s="327"/>
      <c r="F501" s="291"/>
      <c r="G501" s="289"/>
      <c r="H501" s="289"/>
    </row>
    <row r="502" spans="1:8" s="57" customFormat="1" ht="15">
      <c r="A502" s="299"/>
      <c r="B502" s="59"/>
      <c r="C502" s="55"/>
      <c r="D502" s="327"/>
      <c r="E502" s="327"/>
      <c r="F502" s="289"/>
      <c r="G502" s="289"/>
      <c r="H502" s="289"/>
    </row>
    <row r="503" spans="1:8" s="57" customFormat="1" ht="15">
      <c r="A503" s="299"/>
      <c r="B503" s="59"/>
      <c r="C503" s="55"/>
      <c r="D503" s="327"/>
      <c r="E503" s="327"/>
      <c r="F503" s="291"/>
      <c r="G503" s="289"/>
      <c r="H503" s="289"/>
    </row>
    <row r="504" spans="1:8" s="57" customFormat="1" ht="15">
      <c r="A504" s="299"/>
      <c r="B504" s="59"/>
      <c r="C504" s="55"/>
      <c r="D504" s="348"/>
      <c r="E504" s="327"/>
      <c r="F504" s="291"/>
      <c r="G504" s="289"/>
      <c r="H504" s="289"/>
    </row>
    <row r="505" spans="1:8" s="57" customFormat="1" ht="15">
      <c r="A505" s="299"/>
      <c r="B505" s="59"/>
      <c r="C505" s="55"/>
      <c r="D505" s="348"/>
      <c r="E505" s="327"/>
      <c r="F505" s="291"/>
      <c r="G505" s="289"/>
      <c r="H505" s="289"/>
    </row>
    <row r="506" spans="1:8" s="57" customFormat="1" ht="15">
      <c r="A506" s="299"/>
      <c r="B506" s="59"/>
      <c r="C506" s="55"/>
      <c r="D506" s="327"/>
      <c r="E506" s="327"/>
      <c r="F506" s="291"/>
      <c r="G506" s="289"/>
      <c r="H506" s="289"/>
    </row>
    <row r="507" spans="1:8" s="57" customFormat="1" ht="15">
      <c r="A507" s="299"/>
      <c r="B507" s="59"/>
      <c r="C507" s="55"/>
      <c r="D507" s="327"/>
      <c r="E507" s="327"/>
      <c r="F507" s="291"/>
      <c r="G507" s="289"/>
      <c r="H507" s="289"/>
    </row>
    <row r="508" spans="1:8" s="57" customFormat="1" ht="15">
      <c r="A508" s="299"/>
      <c r="B508" s="59"/>
      <c r="C508" s="55"/>
      <c r="D508" s="327"/>
      <c r="E508" s="327"/>
      <c r="F508" s="291"/>
      <c r="G508" s="289"/>
      <c r="H508" s="289"/>
    </row>
    <row r="509" spans="1:8" s="57" customFormat="1" ht="15">
      <c r="A509" s="299"/>
      <c r="B509" s="59"/>
      <c r="C509" s="55"/>
      <c r="D509" s="327"/>
      <c r="E509" s="327"/>
      <c r="F509" s="291"/>
      <c r="G509" s="289"/>
      <c r="H509" s="289"/>
    </row>
    <row r="510" spans="1:8" s="57" customFormat="1" ht="15">
      <c r="A510" s="299"/>
      <c r="B510" s="59"/>
      <c r="C510" s="55"/>
      <c r="D510" s="327"/>
      <c r="E510" s="327"/>
      <c r="F510" s="291"/>
      <c r="G510" s="289"/>
      <c r="H510" s="289"/>
    </row>
    <row r="511" spans="1:8" s="57" customFormat="1" ht="15">
      <c r="A511" s="299"/>
      <c r="B511" s="59"/>
      <c r="C511" s="55"/>
      <c r="D511" s="327"/>
      <c r="E511" s="327"/>
      <c r="F511" s="291"/>
      <c r="G511" s="289"/>
      <c r="H511" s="289"/>
    </row>
    <row r="512" spans="1:8" s="57" customFormat="1" ht="15">
      <c r="A512" s="299"/>
      <c r="B512" s="59"/>
      <c r="C512" s="55"/>
      <c r="D512" s="327"/>
      <c r="E512" s="327"/>
      <c r="F512" s="291"/>
      <c r="G512" s="289"/>
      <c r="H512" s="289"/>
    </row>
    <row r="513" spans="1:8" s="57" customFormat="1" ht="15">
      <c r="A513" s="299"/>
      <c r="B513" s="59"/>
      <c r="C513" s="55"/>
      <c r="D513" s="327"/>
      <c r="E513" s="327"/>
      <c r="F513" s="291"/>
      <c r="G513" s="289"/>
      <c r="H513" s="289"/>
    </row>
    <row r="514" spans="1:8" s="57" customFormat="1" ht="15">
      <c r="A514" s="299"/>
      <c r="B514" s="59"/>
      <c r="C514" s="55"/>
      <c r="D514" s="327"/>
      <c r="E514" s="327"/>
      <c r="F514" s="291"/>
      <c r="G514" s="289"/>
      <c r="H514" s="289"/>
    </row>
    <row r="515" spans="1:8" s="57" customFormat="1" ht="15">
      <c r="A515" s="299"/>
      <c r="B515" s="59"/>
      <c r="C515" s="55"/>
      <c r="D515" s="327"/>
      <c r="E515" s="327"/>
      <c r="F515" s="291"/>
      <c r="G515" s="289"/>
      <c r="H515" s="289"/>
    </row>
    <row r="516" spans="1:8" s="57" customFormat="1" ht="15">
      <c r="A516" s="299"/>
      <c r="B516" s="59"/>
      <c r="C516" s="55"/>
      <c r="D516" s="327"/>
      <c r="E516" s="327"/>
      <c r="F516" s="291"/>
      <c r="G516" s="289"/>
      <c r="H516" s="289"/>
    </row>
    <row r="517" spans="1:8" s="57" customFormat="1" ht="15">
      <c r="A517" s="299"/>
      <c r="B517" s="59"/>
      <c r="C517" s="55"/>
      <c r="D517" s="327"/>
      <c r="E517" s="327"/>
      <c r="F517" s="291"/>
      <c r="G517" s="289"/>
      <c r="H517" s="289"/>
    </row>
    <row r="518" spans="1:8" s="57" customFormat="1" ht="15">
      <c r="A518" s="299"/>
      <c r="B518" s="59"/>
      <c r="C518" s="55"/>
      <c r="D518" s="327"/>
      <c r="E518" s="327"/>
      <c r="F518" s="291"/>
      <c r="G518" s="289"/>
      <c r="H518" s="289"/>
    </row>
    <row r="519" spans="1:8" s="57" customFormat="1" ht="15">
      <c r="A519" s="299"/>
      <c r="B519" s="59"/>
      <c r="C519" s="55"/>
      <c r="D519" s="327"/>
      <c r="E519" s="327"/>
      <c r="F519" s="291"/>
      <c r="G519" s="289"/>
      <c r="H519" s="289"/>
    </row>
    <row r="520" spans="1:8" s="57" customFormat="1" ht="15">
      <c r="A520" s="299"/>
      <c r="B520" s="59"/>
      <c r="C520" s="55"/>
      <c r="D520" s="327"/>
      <c r="E520" s="327"/>
      <c r="F520" s="291"/>
      <c r="G520" s="289"/>
      <c r="H520" s="289"/>
    </row>
    <row r="521" spans="1:8" s="57" customFormat="1" ht="15">
      <c r="A521" s="299"/>
      <c r="B521" s="59"/>
      <c r="C521" s="55"/>
      <c r="D521" s="327"/>
      <c r="E521" s="327"/>
      <c r="F521" s="291"/>
      <c r="G521" s="289"/>
      <c r="H521" s="289"/>
    </row>
    <row r="522" spans="1:8" s="57" customFormat="1" ht="15">
      <c r="A522" s="299"/>
      <c r="B522" s="59"/>
      <c r="C522" s="55"/>
      <c r="D522" s="327"/>
      <c r="E522" s="327"/>
      <c r="F522" s="291"/>
      <c r="G522" s="289"/>
      <c r="H522" s="289"/>
    </row>
    <row r="523" spans="1:8" s="57" customFormat="1" ht="15">
      <c r="A523" s="299"/>
      <c r="B523" s="59"/>
      <c r="C523" s="55"/>
      <c r="D523" s="59"/>
      <c r="E523" s="59"/>
      <c r="F523" s="292"/>
      <c r="G523" s="289"/>
      <c r="H523" s="289"/>
    </row>
    <row r="524" spans="1:8" s="57" customFormat="1" ht="15">
      <c r="A524" s="299"/>
      <c r="B524" s="59"/>
      <c r="C524" s="357"/>
      <c r="D524" s="59"/>
      <c r="E524" s="59"/>
      <c r="F524" s="324"/>
      <c r="G524" s="324"/>
      <c r="H524" s="324"/>
    </row>
    <row r="525" spans="1:8" s="57" customFormat="1" ht="15.75">
      <c r="A525" s="286"/>
      <c r="B525" s="59"/>
      <c r="C525" s="60"/>
      <c r="D525" s="59"/>
      <c r="E525" s="59"/>
      <c r="F525" s="292"/>
      <c r="G525" s="289"/>
      <c r="H525" s="289"/>
    </row>
    <row r="526" spans="1:8" s="57" customFormat="1" ht="15.75">
      <c r="A526" s="286"/>
      <c r="B526" s="59"/>
      <c r="C526" s="60"/>
      <c r="D526" s="59"/>
      <c r="E526" s="59"/>
      <c r="F526" s="292"/>
      <c r="G526" s="289"/>
      <c r="H526" s="289"/>
    </row>
    <row r="527" spans="1:8" s="57" customFormat="1" ht="15.75">
      <c r="A527" s="286"/>
      <c r="B527" s="59"/>
      <c r="C527" s="60"/>
      <c r="D527" s="59"/>
      <c r="E527" s="59"/>
      <c r="F527" s="292"/>
      <c r="G527" s="289"/>
      <c r="H527" s="289"/>
    </row>
    <row r="528" spans="1:8" s="57" customFormat="1" ht="15.75">
      <c r="A528" s="286"/>
      <c r="B528" s="59"/>
      <c r="C528" s="60"/>
      <c r="D528" s="59"/>
      <c r="E528" s="59"/>
      <c r="F528" s="292"/>
      <c r="G528" s="289"/>
      <c r="H528" s="289"/>
    </row>
    <row r="529" spans="1:8" s="57" customFormat="1" ht="15">
      <c r="A529" s="340"/>
      <c r="B529" s="340"/>
      <c r="C529" s="340"/>
      <c r="D529" s="340"/>
      <c r="E529" s="340"/>
      <c r="F529" s="289"/>
      <c r="G529" s="289"/>
      <c r="H529" s="289"/>
    </row>
    <row r="530" spans="1:8" s="57" customFormat="1" ht="15" customHeight="1">
      <c r="A530" s="315"/>
      <c r="B530" s="313"/>
      <c r="C530" s="313"/>
      <c r="D530" s="316"/>
      <c r="E530" s="317"/>
      <c r="F530" s="290"/>
      <c r="G530" s="289"/>
      <c r="H530" s="289"/>
    </row>
    <row r="531" spans="1:8" s="57" customFormat="1" ht="15.75">
      <c r="A531" s="287"/>
      <c r="B531" s="59"/>
      <c r="C531" s="60"/>
      <c r="D531" s="59"/>
      <c r="E531" s="61"/>
      <c r="F531" s="290"/>
      <c r="G531" s="289"/>
      <c r="H531" s="289"/>
    </row>
    <row r="532" spans="1:8" s="57" customFormat="1" ht="15">
      <c r="A532" s="347"/>
      <c r="B532" s="347"/>
      <c r="C532" s="347"/>
      <c r="D532" s="347"/>
      <c r="E532" s="347"/>
      <c r="F532" s="358"/>
      <c r="G532" s="358"/>
      <c r="H532" s="358"/>
    </row>
    <row r="533" spans="1:8" s="57" customFormat="1" ht="12" customHeight="1">
      <c r="A533" s="285"/>
      <c r="B533" s="59"/>
      <c r="C533" s="372"/>
      <c r="D533" s="55"/>
      <c r="E533" s="55"/>
      <c r="F533" s="350"/>
      <c r="G533" s="289"/>
      <c r="H533" s="289"/>
    </row>
    <row r="534" spans="1:8" s="57" customFormat="1" ht="15" customHeight="1">
      <c r="A534" s="299"/>
      <c r="B534" s="59"/>
      <c r="C534" s="329"/>
      <c r="D534" s="55"/>
      <c r="E534" s="55"/>
      <c r="F534" s="291"/>
      <c r="G534" s="289"/>
      <c r="H534" s="289"/>
    </row>
    <row r="535" spans="1:8" s="57" customFormat="1" ht="15" customHeight="1">
      <c r="A535" s="299"/>
      <c r="B535" s="59"/>
      <c r="C535" s="311"/>
      <c r="D535" s="59"/>
      <c r="E535" s="59"/>
      <c r="F535" s="291"/>
      <c r="G535" s="289"/>
      <c r="H535" s="289"/>
    </row>
    <row r="536" spans="1:8" s="57" customFormat="1" ht="15" customHeight="1">
      <c r="A536" s="299"/>
      <c r="B536" s="59"/>
      <c r="C536" s="311"/>
      <c r="D536" s="59"/>
      <c r="E536" s="59"/>
      <c r="F536" s="291"/>
      <c r="G536" s="289"/>
      <c r="H536" s="289"/>
    </row>
    <row r="537" spans="1:8" s="57" customFormat="1" ht="15" customHeight="1">
      <c r="A537" s="299"/>
      <c r="B537" s="59"/>
      <c r="C537" s="55"/>
      <c r="D537" s="327"/>
      <c r="E537" s="327"/>
      <c r="F537" s="291"/>
      <c r="G537" s="289"/>
      <c r="H537" s="289"/>
    </row>
    <row r="538" spans="1:8" s="57" customFormat="1" ht="15" customHeight="1">
      <c r="A538" s="299"/>
      <c r="B538" s="59"/>
      <c r="C538" s="55"/>
      <c r="D538" s="327"/>
      <c r="E538" s="327"/>
      <c r="F538" s="291"/>
      <c r="G538" s="289"/>
      <c r="H538" s="289"/>
    </row>
    <row r="539" spans="1:8" s="57" customFormat="1" ht="15" customHeight="1">
      <c r="A539" s="299"/>
      <c r="B539" s="59"/>
      <c r="C539" s="55"/>
      <c r="D539" s="327"/>
      <c r="E539" s="327"/>
      <c r="F539" s="291"/>
      <c r="G539" s="289"/>
      <c r="H539" s="289"/>
    </row>
    <row r="540" spans="1:8" s="57" customFormat="1" ht="15" customHeight="1">
      <c r="A540" s="299"/>
      <c r="B540" s="59"/>
      <c r="C540" s="55"/>
      <c r="D540" s="327"/>
      <c r="E540" s="327"/>
      <c r="F540" s="291"/>
      <c r="G540" s="289"/>
      <c r="H540" s="289"/>
    </row>
    <row r="541" spans="1:8" s="57" customFormat="1" ht="15" customHeight="1">
      <c r="A541" s="299"/>
      <c r="B541" s="59"/>
      <c r="C541" s="55"/>
      <c r="D541" s="327"/>
      <c r="E541" s="327"/>
      <c r="F541" s="291"/>
      <c r="G541" s="289"/>
      <c r="H541" s="289"/>
    </row>
    <row r="542" spans="1:8" s="57" customFormat="1" ht="15" customHeight="1">
      <c r="A542" s="299"/>
      <c r="B542" s="59"/>
      <c r="C542" s="55"/>
      <c r="D542" s="327"/>
      <c r="E542" s="327"/>
      <c r="F542" s="291"/>
      <c r="G542" s="289"/>
      <c r="H542" s="289"/>
    </row>
    <row r="543" spans="1:8" s="57" customFormat="1" ht="15" customHeight="1">
      <c r="A543" s="299"/>
      <c r="B543" s="59"/>
      <c r="C543" s="55"/>
      <c r="D543" s="327"/>
      <c r="E543" s="327"/>
      <c r="F543" s="291"/>
      <c r="G543" s="289"/>
      <c r="H543" s="289"/>
    </row>
    <row r="544" spans="1:8" s="57" customFormat="1" ht="15" customHeight="1">
      <c r="A544" s="299"/>
      <c r="B544" s="59"/>
      <c r="C544" s="55"/>
      <c r="D544" s="327"/>
      <c r="E544" s="327"/>
      <c r="F544" s="291"/>
      <c r="G544" s="289"/>
      <c r="H544" s="289"/>
    </row>
    <row r="545" spans="1:8" s="57" customFormat="1" ht="15" customHeight="1">
      <c r="A545" s="299"/>
      <c r="B545" s="59"/>
      <c r="C545" s="55"/>
      <c r="D545" s="327"/>
      <c r="E545" s="327"/>
      <c r="F545" s="291"/>
      <c r="G545" s="289"/>
      <c r="H545" s="289"/>
    </row>
    <row r="546" spans="1:8" s="57" customFormat="1" ht="15" customHeight="1">
      <c r="A546" s="299"/>
      <c r="B546" s="59"/>
      <c r="C546" s="55"/>
      <c r="D546" s="327"/>
      <c r="E546" s="327"/>
      <c r="F546" s="291"/>
      <c r="G546" s="289"/>
      <c r="H546" s="289"/>
    </row>
    <row r="547" spans="1:8" s="57" customFormat="1" ht="15" customHeight="1">
      <c r="A547" s="299"/>
      <c r="B547" s="59"/>
      <c r="C547" s="55"/>
      <c r="D547" s="327"/>
      <c r="E547" s="327"/>
      <c r="F547" s="291"/>
      <c r="G547" s="289"/>
      <c r="H547" s="289"/>
    </row>
    <row r="548" spans="1:8" s="57" customFormat="1" ht="15" customHeight="1">
      <c r="A548" s="299"/>
      <c r="B548" s="59"/>
      <c r="C548" s="55"/>
      <c r="D548" s="327"/>
      <c r="E548" s="327"/>
      <c r="F548" s="291"/>
      <c r="G548" s="289"/>
      <c r="H548" s="289"/>
    </row>
    <row r="549" spans="1:8" s="57" customFormat="1" ht="15" customHeight="1">
      <c r="A549" s="299"/>
      <c r="B549" s="59"/>
      <c r="C549" s="55"/>
      <c r="D549" s="327"/>
      <c r="E549" s="327"/>
      <c r="F549" s="291"/>
      <c r="G549" s="289"/>
      <c r="H549" s="289"/>
    </row>
    <row r="550" spans="1:8" s="57" customFormat="1" ht="15" customHeight="1">
      <c r="A550" s="299"/>
      <c r="B550" s="59"/>
      <c r="C550" s="55"/>
      <c r="D550" s="327"/>
      <c r="E550" s="327"/>
      <c r="F550" s="373"/>
      <c r="G550" s="289"/>
      <c r="H550" s="289"/>
    </row>
    <row r="551" spans="1:8" s="57" customFormat="1" ht="15" customHeight="1">
      <c r="A551" s="299"/>
      <c r="B551" s="59"/>
      <c r="C551" s="61"/>
      <c r="D551" s="327"/>
      <c r="E551" s="327"/>
      <c r="F551" s="291"/>
      <c r="G551" s="289"/>
      <c r="H551" s="289"/>
    </row>
    <row r="552" spans="1:8" s="57" customFormat="1" ht="15" customHeight="1">
      <c r="A552" s="299"/>
      <c r="B552" s="59"/>
      <c r="C552" s="61"/>
      <c r="D552" s="327"/>
      <c r="E552" s="327"/>
      <c r="F552" s="291"/>
      <c r="G552" s="289"/>
      <c r="H552" s="289"/>
    </row>
    <row r="553" spans="1:8" s="57" customFormat="1" ht="15" customHeight="1">
      <c r="A553" s="299"/>
      <c r="B553" s="59"/>
      <c r="C553" s="55"/>
      <c r="D553" s="327"/>
      <c r="E553" s="327"/>
      <c r="F553" s="291"/>
      <c r="G553" s="289"/>
      <c r="H553" s="289"/>
    </row>
    <row r="554" spans="1:8" s="57" customFormat="1" ht="15" customHeight="1">
      <c r="A554" s="299"/>
      <c r="B554" s="59"/>
      <c r="C554" s="329"/>
      <c r="D554" s="327"/>
      <c r="E554" s="327"/>
      <c r="F554" s="291"/>
      <c r="G554" s="289"/>
      <c r="H554" s="289"/>
    </row>
    <row r="555" spans="1:8" s="57" customFormat="1" ht="15" customHeight="1">
      <c r="A555" s="299"/>
      <c r="B555" s="59"/>
      <c r="C555" s="55"/>
      <c r="D555" s="327"/>
      <c r="E555" s="327"/>
      <c r="F555" s="291"/>
      <c r="G555" s="289"/>
      <c r="H555" s="289"/>
    </row>
    <row r="556" spans="1:8" s="57" customFormat="1" ht="15" customHeight="1">
      <c r="A556" s="299"/>
      <c r="B556" s="59"/>
      <c r="C556" s="55"/>
      <c r="D556" s="327"/>
      <c r="E556" s="327"/>
      <c r="F556" s="291"/>
      <c r="G556" s="289"/>
      <c r="H556" s="289"/>
    </row>
    <row r="557" spans="1:8" s="57" customFormat="1" ht="15" customHeight="1">
      <c r="A557" s="299"/>
      <c r="B557" s="59"/>
      <c r="C557" s="55"/>
      <c r="D557" s="327"/>
      <c r="E557" s="327"/>
      <c r="F557" s="291"/>
      <c r="G557" s="289"/>
      <c r="H557" s="289"/>
    </row>
    <row r="558" spans="1:8" s="57" customFormat="1" ht="15" customHeight="1">
      <c r="A558" s="299"/>
      <c r="B558" s="59"/>
      <c r="C558" s="55"/>
      <c r="D558" s="327"/>
      <c r="E558" s="374"/>
      <c r="F558" s="291"/>
      <c r="G558" s="289"/>
      <c r="H558" s="289"/>
    </row>
    <row r="559" spans="1:8" s="57" customFormat="1" ht="15" customHeight="1">
      <c r="A559" s="299"/>
      <c r="B559" s="59"/>
      <c r="C559" s="55"/>
      <c r="D559" s="327"/>
      <c r="E559" s="327"/>
      <c r="F559" s="291"/>
      <c r="G559" s="289"/>
      <c r="H559" s="289"/>
    </row>
    <row r="560" spans="1:8" s="57" customFormat="1" ht="15" customHeight="1">
      <c r="A560" s="299"/>
      <c r="B560" s="59"/>
      <c r="C560" s="55"/>
      <c r="D560" s="327"/>
      <c r="E560" s="327"/>
      <c r="F560" s="291"/>
      <c r="G560" s="289"/>
      <c r="H560" s="289"/>
    </row>
    <row r="561" spans="1:8" s="57" customFormat="1" ht="15" customHeight="1">
      <c r="A561" s="299"/>
      <c r="B561" s="59"/>
      <c r="C561" s="311"/>
      <c r="D561" s="327"/>
      <c r="E561" s="327"/>
      <c r="F561" s="291"/>
      <c r="G561" s="289"/>
      <c r="H561" s="289"/>
    </row>
    <row r="562" spans="1:8" s="57" customFormat="1" ht="15" customHeight="1">
      <c r="A562" s="299"/>
      <c r="B562" s="59"/>
      <c r="C562" s="55"/>
      <c r="D562" s="327"/>
      <c r="E562" s="327"/>
      <c r="F562" s="291"/>
      <c r="G562" s="289"/>
      <c r="H562" s="289"/>
    </row>
    <row r="563" spans="1:8" s="57" customFormat="1" ht="15" customHeight="1">
      <c r="A563" s="299"/>
      <c r="B563" s="59"/>
      <c r="C563" s="55"/>
      <c r="D563" s="327"/>
      <c r="E563" s="327"/>
      <c r="F563" s="291"/>
      <c r="G563" s="289"/>
      <c r="H563" s="289"/>
    </row>
    <row r="564" spans="1:8" s="57" customFormat="1" ht="15" customHeight="1">
      <c r="A564" s="299"/>
      <c r="B564" s="59"/>
      <c r="C564" s="55"/>
      <c r="D564" s="327"/>
      <c r="E564" s="327"/>
      <c r="F564" s="291"/>
      <c r="G564" s="289"/>
      <c r="H564" s="289"/>
    </row>
    <row r="565" spans="1:8" s="57" customFormat="1" ht="15" customHeight="1">
      <c r="A565" s="299"/>
      <c r="B565" s="59"/>
      <c r="C565" s="55"/>
      <c r="D565" s="327"/>
      <c r="E565" s="327"/>
      <c r="F565" s="291"/>
      <c r="G565" s="289"/>
      <c r="H565" s="289"/>
    </row>
    <row r="566" spans="1:8" s="57" customFormat="1" ht="15" customHeight="1">
      <c r="A566" s="299"/>
      <c r="B566" s="59"/>
      <c r="C566" s="311"/>
      <c r="D566" s="327"/>
      <c r="E566" s="327"/>
      <c r="F566" s="291"/>
      <c r="G566" s="289"/>
      <c r="H566" s="289"/>
    </row>
    <row r="567" spans="1:8" s="57" customFormat="1" ht="15" customHeight="1">
      <c r="A567" s="299"/>
      <c r="B567" s="59"/>
      <c r="C567" s="55"/>
      <c r="D567" s="327"/>
      <c r="E567" s="327"/>
      <c r="F567" s="291"/>
      <c r="G567" s="289"/>
      <c r="H567" s="289"/>
    </row>
    <row r="568" spans="1:8" s="57" customFormat="1" ht="15" customHeight="1">
      <c r="A568" s="299"/>
      <c r="B568" s="59"/>
      <c r="C568" s="55"/>
      <c r="D568" s="327"/>
      <c r="E568" s="327"/>
      <c r="F568" s="291"/>
      <c r="G568" s="289"/>
      <c r="H568" s="289"/>
    </row>
    <row r="569" spans="1:8" s="57" customFormat="1" ht="15" customHeight="1">
      <c r="A569" s="299"/>
      <c r="B569" s="59"/>
      <c r="C569" s="55"/>
      <c r="D569" s="327"/>
      <c r="E569" s="327"/>
      <c r="F569" s="291"/>
      <c r="G569" s="289"/>
      <c r="H569" s="289"/>
    </row>
    <row r="570" spans="1:8" s="57" customFormat="1" ht="15" customHeight="1">
      <c r="A570" s="299"/>
      <c r="B570" s="59"/>
      <c r="C570" s="55"/>
      <c r="D570" s="327"/>
      <c r="E570" s="327"/>
      <c r="F570" s="291"/>
      <c r="G570" s="289"/>
      <c r="H570" s="289"/>
    </row>
    <row r="571" spans="1:8" s="57" customFormat="1" ht="15" customHeight="1">
      <c r="A571" s="299"/>
      <c r="B571" s="59"/>
      <c r="C571" s="55"/>
      <c r="D571" s="327"/>
      <c r="E571" s="327"/>
      <c r="F571" s="291"/>
      <c r="G571" s="289"/>
      <c r="H571" s="289"/>
    </row>
    <row r="572" spans="1:8" s="57" customFormat="1" ht="15" customHeight="1">
      <c r="A572" s="299"/>
      <c r="B572" s="59"/>
      <c r="C572" s="55"/>
      <c r="D572" s="327"/>
      <c r="E572" s="327"/>
      <c r="F572" s="291"/>
      <c r="G572" s="289"/>
      <c r="H572" s="289"/>
    </row>
    <row r="573" spans="1:8" s="57" customFormat="1" ht="15" customHeight="1">
      <c r="A573" s="299"/>
      <c r="B573" s="59"/>
      <c r="C573" s="55"/>
      <c r="D573" s="327"/>
      <c r="E573" s="327"/>
      <c r="F573" s="291"/>
      <c r="G573" s="289"/>
      <c r="H573" s="289"/>
    </row>
    <row r="574" spans="1:8" s="57" customFormat="1" ht="15" customHeight="1">
      <c r="A574" s="299"/>
      <c r="B574" s="59"/>
      <c r="C574" s="55"/>
      <c r="D574" s="327"/>
      <c r="E574" s="327"/>
      <c r="F574" s="291"/>
      <c r="G574" s="289"/>
      <c r="H574" s="289"/>
    </row>
    <row r="575" spans="1:8" s="57" customFormat="1" ht="15" customHeight="1">
      <c r="A575" s="299"/>
      <c r="B575" s="59"/>
      <c r="C575" s="55"/>
      <c r="D575" s="327"/>
      <c r="E575" s="327"/>
      <c r="F575" s="291"/>
      <c r="G575" s="289"/>
      <c r="H575" s="289"/>
    </row>
    <row r="576" spans="1:8" s="57" customFormat="1" ht="15" customHeight="1">
      <c r="A576" s="299"/>
      <c r="B576" s="59"/>
      <c r="C576" s="55"/>
      <c r="D576" s="327"/>
      <c r="E576" s="327"/>
      <c r="F576" s="291"/>
      <c r="G576" s="289"/>
      <c r="H576" s="289"/>
    </row>
    <row r="577" spans="1:8" s="57" customFormat="1" ht="15" customHeight="1">
      <c r="A577" s="299"/>
      <c r="B577" s="59"/>
      <c r="C577" s="55"/>
      <c r="D577" s="327"/>
      <c r="E577" s="327"/>
      <c r="F577" s="375"/>
      <c r="G577" s="289"/>
      <c r="H577" s="289"/>
    </row>
    <row r="578" spans="1:8" s="57" customFormat="1" ht="15" customHeight="1">
      <c r="A578" s="299"/>
      <c r="B578" s="59"/>
      <c r="C578" s="55"/>
      <c r="D578" s="327"/>
      <c r="E578" s="327"/>
      <c r="F578" s="375"/>
      <c r="G578" s="289"/>
      <c r="H578" s="289"/>
    </row>
    <row r="579" spans="1:8" s="57" customFormat="1" ht="15" customHeight="1">
      <c r="A579" s="299"/>
      <c r="B579" s="59"/>
      <c r="C579" s="55"/>
      <c r="D579" s="327"/>
      <c r="E579" s="327"/>
      <c r="F579" s="375"/>
      <c r="G579" s="289"/>
      <c r="H579" s="289"/>
    </row>
    <row r="580" spans="1:8" s="57" customFormat="1" ht="15" customHeight="1">
      <c r="A580" s="299"/>
      <c r="B580" s="59"/>
      <c r="C580" s="55"/>
      <c r="D580" s="327"/>
      <c r="E580" s="327"/>
      <c r="F580" s="375"/>
      <c r="G580" s="289"/>
      <c r="H580" s="289"/>
    </row>
    <row r="581" spans="1:8" s="57" customFormat="1" ht="15" customHeight="1">
      <c r="A581" s="299"/>
      <c r="B581" s="59"/>
      <c r="C581" s="55"/>
      <c r="D581" s="327"/>
      <c r="E581" s="327"/>
      <c r="F581" s="291"/>
      <c r="G581" s="289"/>
      <c r="H581" s="289"/>
    </row>
    <row r="582" spans="1:8" s="57" customFormat="1" ht="15" customHeight="1">
      <c r="A582" s="299"/>
      <c r="B582" s="59"/>
      <c r="C582" s="55"/>
      <c r="D582" s="327"/>
      <c r="E582" s="327"/>
      <c r="F582" s="291"/>
      <c r="G582" s="289"/>
      <c r="H582" s="289"/>
    </row>
    <row r="583" spans="1:8" s="57" customFormat="1" ht="15" customHeight="1">
      <c r="A583" s="299"/>
      <c r="B583" s="59"/>
      <c r="C583" s="55"/>
      <c r="D583" s="327"/>
      <c r="E583" s="327"/>
      <c r="F583" s="291"/>
      <c r="G583" s="289"/>
      <c r="H583" s="289"/>
    </row>
    <row r="584" spans="1:8" s="57" customFormat="1" ht="15" customHeight="1">
      <c r="A584" s="299"/>
      <c r="B584" s="59"/>
      <c r="C584" s="55"/>
      <c r="D584" s="327"/>
      <c r="E584" s="327"/>
      <c r="F584" s="291"/>
      <c r="G584" s="289"/>
      <c r="H584" s="289"/>
    </row>
    <row r="585" spans="1:8" s="57" customFormat="1" ht="15" customHeight="1">
      <c r="A585" s="299"/>
      <c r="B585" s="59"/>
      <c r="C585" s="55"/>
      <c r="D585" s="327"/>
      <c r="E585" s="327"/>
      <c r="F585" s="291"/>
      <c r="G585" s="289"/>
      <c r="H585" s="289"/>
    </row>
    <row r="586" spans="1:8" s="57" customFormat="1" ht="15" customHeight="1">
      <c r="A586" s="299"/>
      <c r="B586" s="59"/>
      <c r="C586" s="55"/>
      <c r="D586" s="327"/>
      <c r="E586" s="327"/>
      <c r="F586" s="291"/>
      <c r="G586" s="289"/>
      <c r="H586" s="289"/>
    </row>
    <row r="587" spans="1:8" s="57" customFormat="1" ht="15" customHeight="1">
      <c r="A587" s="299"/>
      <c r="B587" s="59"/>
      <c r="C587" s="55"/>
      <c r="D587" s="327"/>
      <c r="E587" s="327"/>
      <c r="F587" s="291"/>
      <c r="G587" s="289"/>
      <c r="H587" s="289"/>
    </row>
    <row r="588" spans="1:8" s="57" customFormat="1" ht="15" customHeight="1">
      <c r="A588" s="299"/>
      <c r="B588" s="59"/>
      <c r="C588" s="55"/>
      <c r="D588" s="327"/>
      <c r="E588" s="327"/>
      <c r="F588" s="291"/>
      <c r="G588" s="289"/>
      <c r="H588" s="289"/>
    </row>
    <row r="589" spans="1:8" s="57" customFormat="1" ht="15" customHeight="1">
      <c r="A589" s="299"/>
      <c r="B589" s="59"/>
      <c r="C589" s="55"/>
      <c r="D589" s="327"/>
      <c r="E589" s="327"/>
      <c r="F589" s="291"/>
      <c r="G589" s="289"/>
      <c r="H589" s="289"/>
    </row>
    <row r="590" spans="1:8" s="57" customFormat="1" ht="15" customHeight="1">
      <c r="A590" s="299"/>
      <c r="B590" s="59"/>
      <c r="C590" s="55"/>
      <c r="D590" s="327"/>
      <c r="E590" s="327"/>
      <c r="F590" s="291"/>
      <c r="G590" s="289"/>
      <c r="H590" s="289"/>
    </row>
    <row r="591" spans="1:8" s="57" customFormat="1" ht="15" customHeight="1">
      <c r="A591" s="299"/>
      <c r="B591" s="59"/>
      <c r="C591" s="55"/>
      <c r="D591" s="327"/>
      <c r="E591" s="327"/>
      <c r="F591" s="291"/>
      <c r="G591" s="289"/>
      <c r="H591" s="289"/>
    </row>
    <row r="592" spans="1:8" s="57" customFormat="1" ht="15" customHeight="1">
      <c r="A592" s="299"/>
      <c r="B592" s="59"/>
      <c r="C592" s="55"/>
      <c r="D592" s="327"/>
      <c r="E592" s="327"/>
      <c r="F592" s="291"/>
      <c r="G592" s="289"/>
      <c r="H592" s="289"/>
    </row>
    <row r="593" spans="1:8" s="57" customFormat="1" ht="15" customHeight="1">
      <c r="A593" s="299"/>
      <c r="B593" s="59"/>
      <c r="C593" s="55"/>
      <c r="D593" s="327"/>
      <c r="E593" s="327"/>
      <c r="F593" s="291"/>
      <c r="G593" s="289"/>
      <c r="H593" s="289"/>
    </row>
    <row r="594" spans="1:8" s="57" customFormat="1" ht="15" customHeight="1">
      <c r="A594" s="299"/>
      <c r="B594" s="59"/>
      <c r="C594" s="55"/>
      <c r="D594" s="327"/>
      <c r="E594" s="327"/>
      <c r="F594" s="291"/>
      <c r="G594" s="289"/>
      <c r="H594" s="289"/>
    </row>
    <row r="595" spans="1:10" s="384" customFormat="1" ht="15" customHeight="1">
      <c r="A595" s="376"/>
      <c r="B595" s="377"/>
      <c r="C595" s="378"/>
      <c r="D595" s="379"/>
      <c r="E595" s="379"/>
      <c r="F595" s="380"/>
      <c r="G595" s="381"/>
      <c r="H595" s="381"/>
      <c r="I595" s="382"/>
      <c r="J595" s="383"/>
    </row>
    <row r="596" spans="1:8" s="57" customFormat="1" ht="15" customHeight="1">
      <c r="A596" s="299"/>
      <c r="B596" s="59"/>
      <c r="C596" s="55"/>
      <c r="D596" s="327"/>
      <c r="E596" s="327"/>
      <c r="F596" s="291"/>
      <c r="G596" s="289"/>
      <c r="H596" s="289"/>
    </row>
    <row r="597" spans="1:8" s="57" customFormat="1" ht="15" customHeight="1">
      <c r="A597" s="299"/>
      <c r="B597" s="59"/>
      <c r="C597" s="55"/>
      <c r="D597" s="327"/>
      <c r="E597" s="327"/>
      <c r="F597" s="291"/>
      <c r="G597" s="289"/>
      <c r="H597" s="289"/>
    </row>
    <row r="598" spans="1:8" s="57" customFormat="1" ht="15" customHeight="1">
      <c r="A598" s="299"/>
      <c r="B598" s="59"/>
      <c r="C598" s="55"/>
      <c r="D598" s="327"/>
      <c r="E598" s="327"/>
      <c r="F598" s="291"/>
      <c r="G598" s="289"/>
      <c r="H598" s="289"/>
    </row>
    <row r="599" spans="1:8" s="57" customFormat="1" ht="15" customHeight="1">
      <c r="A599" s="299"/>
      <c r="B599" s="59"/>
      <c r="C599" s="55"/>
      <c r="D599" s="327"/>
      <c r="E599" s="327"/>
      <c r="F599" s="291"/>
      <c r="G599" s="289"/>
      <c r="H599" s="289"/>
    </row>
    <row r="600" spans="1:8" s="57" customFormat="1" ht="15" customHeight="1">
      <c r="A600" s="299"/>
      <c r="B600" s="59"/>
      <c r="C600" s="55"/>
      <c r="D600" s="327"/>
      <c r="E600" s="327"/>
      <c r="F600" s="291"/>
      <c r="G600" s="289"/>
      <c r="H600" s="289"/>
    </row>
    <row r="601" spans="1:8" s="57" customFormat="1" ht="15" customHeight="1">
      <c r="A601" s="299"/>
      <c r="B601" s="59"/>
      <c r="C601" s="55"/>
      <c r="D601" s="327"/>
      <c r="E601" s="327"/>
      <c r="F601" s="291"/>
      <c r="G601" s="289"/>
      <c r="H601" s="289"/>
    </row>
    <row r="602" spans="1:8" s="57" customFormat="1" ht="15" customHeight="1">
      <c r="A602" s="299"/>
      <c r="B602" s="59"/>
      <c r="C602" s="55"/>
      <c r="D602" s="327"/>
      <c r="E602" s="327"/>
      <c r="F602" s="291"/>
      <c r="G602" s="289"/>
      <c r="H602" s="289"/>
    </row>
    <row r="603" spans="1:8" s="57" customFormat="1" ht="15" customHeight="1">
      <c r="A603" s="299"/>
      <c r="B603" s="59"/>
      <c r="C603" s="55"/>
      <c r="D603" s="327"/>
      <c r="E603" s="327"/>
      <c r="F603" s="291"/>
      <c r="G603" s="289"/>
      <c r="H603" s="289"/>
    </row>
    <row r="604" spans="1:8" s="57" customFormat="1" ht="15" customHeight="1">
      <c r="A604" s="299"/>
      <c r="B604" s="59"/>
      <c r="C604" s="55"/>
      <c r="D604" s="327"/>
      <c r="E604" s="327"/>
      <c r="F604" s="291"/>
      <c r="G604" s="289"/>
      <c r="H604" s="289"/>
    </row>
    <row r="605" spans="1:8" s="57" customFormat="1" ht="15" customHeight="1">
      <c r="A605" s="299"/>
      <c r="B605" s="59"/>
      <c r="C605" s="55"/>
      <c r="D605" s="327"/>
      <c r="E605" s="327"/>
      <c r="F605" s="291"/>
      <c r="G605" s="289"/>
      <c r="H605" s="289"/>
    </row>
    <row r="606" spans="1:8" s="57" customFormat="1" ht="15" customHeight="1">
      <c r="A606" s="299"/>
      <c r="B606" s="300"/>
      <c r="C606" s="55"/>
      <c r="D606" s="312"/>
      <c r="E606" s="312"/>
      <c r="F606" s="291"/>
      <c r="G606" s="289"/>
      <c r="H606" s="289"/>
    </row>
    <row r="607" spans="1:8" s="57" customFormat="1" ht="15" customHeight="1">
      <c r="A607" s="299"/>
      <c r="B607" s="59"/>
      <c r="C607" s="55"/>
      <c r="D607" s="327"/>
      <c r="E607" s="327"/>
      <c r="F607" s="291"/>
      <c r="G607" s="289"/>
      <c r="H607" s="289"/>
    </row>
    <row r="608" spans="1:8" s="57" customFormat="1" ht="15" customHeight="1">
      <c r="A608" s="299"/>
      <c r="B608" s="59"/>
      <c r="C608" s="55"/>
      <c r="D608" s="327"/>
      <c r="E608" s="327"/>
      <c r="F608" s="291"/>
      <c r="G608" s="289"/>
      <c r="H608" s="289"/>
    </row>
    <row r="609" spans="1:8" s="57" customFormat="1" ht="15" customHeight="1">
      <c r="A609" s="299"/>
      <c r="B609" s="59"/>
      <c r="C609" s="55"/>
      <c r="D609" s="327"/>
      <c r="E609" s="327"/>
      <c r="F609" s="291"/>
      <c r="G609" s="289"/>
      <c r="H609" s="289"/>
    </row>
    <row r="610" spans="1:8" s="57" customFormat="1" ht="15" customHeight="1">
      <c r="A610" s="299"/>
      <c r="B610" s="59"/>
      <c r="C610" s="55"/>
      <c r="D610" s="327"/>
      <c r="E610" s="327"/>
      <c r="F610" s="291"/>
      <c r="G610" s="289"/>
      <c r="H610" s="289"/>
    </row>
    <row r="611" spans="1:8" s="57" customFormat="1" ht="15" customHeight="1">
      <c r="A611" s="299"/>
      <c r="B611" s="59"/>
      <c r="C611" s="55"/>
      <c r="D611" s="327"/>
      <c r="E611" s="327"/>
      <c r="F611" s="291"/>
      <c r="G611" s="289"/>
      <c r="H611" s="289"/>
    </row>
    <row r="612" spans="1:8" s="57" customFormat="1" ht="15" customHeight="1">
      <c r="A612" s="299"/>
      <c r="B612" s="59"/>
      <c r="C612" s="55"/>
      <c r="D612" s="327"/>
      <c r="E612" s="327"/>
      <c r="F612" s="291"/>
      <c r="G612" s="289"/>
      <c r="H612" s="289"/>
    </row>
    <row r="613" spans="1:8" s="57" customFormat="1" ht="15" customHeight="1">
      <c r="A613" s="299"/>
      <c r="B613" s="59"/>
      <c r="C613" s="55"/>
      <c r="D613" s="327"/>
      <c r="E613" s="327"/>
      <c r="F613" s="291"/>
      <c r="G613" s="289"/>
      <c r="H613" s="289"/>
    </row>
    <row r="614" spans="1:8" s="57" customFormat="1" ht="15" customHeight="1">
      <c r="A614" s="299"/>
      <c r="B614" s="59"/>
      <c r="C614" s="55"/>
      <c r="D614" s="327"/>
      <c r="E614" s="327"/>
      <c r="F614" s="291"/>
      <c r="G614" s="289"/>
      <c r="H614" s="289"/>
    </row>
    <row r="615" spans="1:8" s="57" customFormat="1" ht="15" customHeight="1">
      <c r="A615" s="299"/>
      <c r="B615" s="59"/>
      <c r="C615" s="55"/>
      <c r="D615" s="327"/>
      <c r="E615" s="327"/>
      <c r="F615" s="291"/>
      <c r="G615" s="289"/>
      <c r="H615" s="289"/>
    </row>
    <row r="616" spans="1:8" s="57" customFormat="1" ht="15" customHeight="1">
      <c r="A616" s="299"/>
      <c r="B616" s="59"/>
      <c r="C616" s="55"/>
      <c r="D616" s="327"/>
      <c r="E616" s="327"/>
      <c r="F616" s="291"/>
      <c r="G616" s="289"/>
      <c r="H616" s="289"/>
    </row>
    <row r="617" spans="1:8" s="57" customFormat="1" ht="15" customHeight="1">
      <c r="A617" s="299"/>
      <c r="B617" s="59"/>
      <c r="C617" s="55"/>
      <c r="D617" s="327"/>
      <c r="E617" s="327"/>
      <c r="F617" s="291"/>
      <c r="G617" s="289"/>
      <c r="H617" s="289"/>
    </row>
    <row r="618" spans="1:8" s="57" customFormat="1" ht="15" customHeight="1">
      <c r="A618" s="299"/>
      <c r="B618" s="59"/>
      <c r="C618" s="55"/>
      <c r="D618" s="327"/>
      <c r="E618" s="327"/>
      <c r="F618" s="291"/>
      <c r="G618" s="289"/>
      <c r="H618" s="289"/>
    </row>
    <row r="619" spans="1:8" s="57" customFormat="1" ht="15" customHeight="1">
      <c r="A619" s="299"/>
      <c r="B619" s="59"/>
      <c r="C619" s="55"/>
      <c r="D619" s="327"/>
      <c r="E619" s="327"/>
      <c r="F619" s="291"/>
      <c r="G619" s="289"/>
      <c r="H619" s="289"/>
    </row>
    <row r="620" spans="1:8" s="57" customFormat="1" ht="15" customHeight="1">
      <c r="A620" s="299"/>
      <c r="B620" s="59"/>
      <c r="C620" s="55"/>
      <c r="D620" s="327"/>
      <c r="E620" s="327"/>
      <c r="F620" s="291"/>
      <c r="G620" s="289"/>
      <c r="H620" s="289"/>
    </row>
    <row r="621" spans="1:8" s="57" customFormat="1" ht="15" customHeight="1">
      <c r="A621" s="299"/>
      <c r="B621" s="59"/>
      <c r="C621" s="55"/>
      <c r="D621" s="327"/>
      <c r="E621" s="327"/>
      <c r="F621" s="291"/>
      <c r="G621" s="289"/>
      <c r="H621" s="289"/>
    </row>
    <row r="622" spans="1:8" s="57" customFormat="1" ht="15" customHeight="1">
      <c r="A622" s="299"/>
      <c r="B622" s="59"/>
      <c r="C622" s="55"/>
      <c r="D622" s="327"/>
      <c r="E622" s="327"/>
      <c r="F622" s="291"/>
      <c r="G622" s="289"/>
      <c r="H622" s="289"/>
    </row>
    <row r="623" spans="1:8" s="57" customFormat="1" ht="15" customHeight="1">
      <c r="A623" s="299"/>
      <c r="B623" s="59"/>
      <c r="C623" s="55"/>
      <c r="D623" s="327"/>
      <c r="E623" s="327"/>
      <c r="F623" s="291"/>
      <c r="G623" s="289"/>
      <c r="H623" s="289"/>
    </row>
    <row r="624" spans="1:8" s="57" customFormat="1" ht="15" customHeight="1">
      <c r="A624" s="299"/>
      <c r="B624" s="59"/>
      <c r="C624" s="55"/>
      <c r="D624" s="327"/>
      <c r="E624" s="327"/>
      <c r="F624" s="291"/>
      <c r="G624" s="289"/>
      <c r="H624" s="289"/>
    </row>
    <row r="625" spans="1:8" s="57" customFormat="1" ht="15" customHeight="1">
      <c r="A625" s="299"/>
      <c r="B625" s="59"/>
      <c r="C625" s="55"/>
      <c r="D625" s="327"/>
      <c r="E625" s="327"/>
      <c r="F625" s="291"/>
      <c r="G625" s="289"/>
      <c r="H625" s="289"/>
    </row>
    <row r="626" spans="1:8" s="57" customFormat="1" ht="15" customHeight="1">
      <c r="A626" s="299"/>
      <c r="B626" s="59"/>
      <c r="C626" s="55"/>
      <c r="D626" s="327"/>
      <c r="E626" s="327"/>
      <c r="F626" s="291"/>
      <c r="G626" s="289"/>
      <c r="H626" s="289"/>
    </row>
    <row r="627" spans="1:8" s="57" customFormat="1" ht="15" customHeight="1">
      <c r="A627" s="299"/>
      <c r="B627" s="59"/>
      <c r="C627" s="55"/>
      <c r="D627" s="55"/>
      <c r="E627" s="338"/>
      <c r="F627" s="291"/>
      <c r="G627" s="289"/>
      <c r="H627" s="289"/>
    </row>
    <row r="628" spans="1:8" s="57" customFormat="1" ht="15" customHeight="1">
      <c r="A628" s="288"/>
      <c r="B628" s="340"/>
      <c r="C628" s="357"/>
      <c r="D628" s="340"/>
      <c r="E628" s="340"/>
      <c r="F628" s="324"/>
      <c r="G628" s="324"/>
      <c r="H628" s="324"/>
    </row>
    <row r="629" spans="1:8" s="57" customFormat="1" ht="15" customHeight="1">
      <c r="A629" s="340"/>
      <c r="B629" s="340"/>
      <c r="C629" s="340"/>
      <c r="D629" s="340"/>
      <c r="E629" s="340"/>
      <c r="F629" s="289"/>
      <c r="G629" s="289"/>
      <c r="H629" s="289"/>
    </row>
    <row r="630" spans="1:8" s="57" customFormat="1" ht="15">
      <c r="A630" s="340"/>
      <c r="B630" s="340"/>
      <c r="C630" s="340"/>
      <c r="D630" s="340"/>
      <c r="E630" s="340"/>
      <c r="F630" s="289"/>
      <c r="G630" s="289"/>
      <c r="H630" s="289"/>
    </row>
    <row r="631" spans="1:8" s="57" customFormat="1" ht="15">
      <c r="A631" s="340"/>
      <c r="B631" s="340"/>
      <c r="C631" s="340"/>
      <c r="D631" s="340"/>
      <c r="E631" s="340"/>
      <c r="F631" s="289"/>
      <c r="G631" s="289"/>
      <c r="H631" s="289"/>
    </row>
    <row r="632" spans="1:8" s="57" customFormat="1" ht="15" customHeight="1">
      <c r="A632" s="315"/>
      <c r="B632" s="313"/>
      <c r="C632" s="313"/>
      <c r="D632" s="59"/>
      <c r="E632" s="61"/>
      <c r="F632" s="290"/>
      <c r="G632" s="289"/>
      <c r="H632" s="289"/>
    </row>
    <row r="633" spans="1:8" s="57" customFormat="1" ht="15.75">
      <c r="A633" s="287"/>
      <c r="B633" s="59"/>
      <c r="C633" s="60"/>
      <c r="D633" s="59"/>
      <c r="E633" s="61"/>
      <c r="F633" s="290"/>
      <c r="G633" s="289"/>
      <c r="H633" s="289"/>
    </row>
    <row r="634" spans="1:8" s="57" customFormat="1" ht="15">
      <c r="A634" s="347"/>
      <c r="B634" s="347"/>
      <c r="C634" s="347"/>
      <c r="D634" s="347"/>
      <c r="E634" s="347"/>
      <c r="F634" s="358"/>
      <c r="G634" s="358"/>
      <c r="H634" s="358"/>
    </row>
    <row r="635" spans="1:8" s="57" customFormat="1" ht="15">
      <c r="A635" s="347"/>
      <c r="B635" s="347"/>
      <c r="C635" s="347"/>
      <c r="D635" s="347"/>
      <c r="E635" s="347"/>
      <c r="F635" s="358"/>
      <c r="G635" s="358"/>
      <c r="H635" s="358"/>
    </row>
    <row r="636" spans="1:8" s="57" customFormat="1" ht="15">
      <c r="A636" s="299"/>
      <c r="B636" s="59"/>
      <c r="C636" s="311"/>
      <c r="D636" s="59"/>
      <c r="E636" s="59"/>
      <c r="F636" s="289"/>
      <c r="G636" s="289"/>
      <c r="H636" s="289"/>
    </row>
    <row r="637" spans="1:8" s="57" customFormat="1" ht="15">
      <c r="A637" s="299"/>
      <c r="B637" s="59"/>
      <c r="C637" s="55"/>
      <c r="D637" s="327"/>
      <c r="E637" s="327"/>
      <c r="F637" s="289"/>
      <c r="G637" s="289"/>
      <c r="H637" s="289"/>
    </row>
    <row r="638" spans="1:8" s="57" customFormat="1" ht="15">
      <c r="A638" s="299"/>
      <c r="B638" s="59"/>
      <c r="C638" s="55"/>
      <c r="D638" s="327"/>
      <c r="E638" s="327"/>
      <c r="F638" s="291"/>
      <c r="G638" s="289"/>
      <c r="H638" s="289"/>
    </row>
    <row r="639" spans="1:8" s="57" customFormat="1" ht="15">
      <c r="A639" s="299"/>
      <c r="B639" s="59"/>
      <c r="C639" s="55"/>
      <c r="D639" s="327"/>
      <c r="E639" s="327"/>
      <c r="F639" s="291"/>
      <c r="G639" s="289"/>
      <c r="H639" s="289"/>
    </row>
    <row r="640" spans="1:8" s="57" customFormat="1" ht="15">
      <c r="A640" s="299"/>
      <c r="B640" s="59"/>
      <c r="C640" s="55"/>
      <c r="D640" s="348"/>
      <c r="E640" s="327"/>
      <c r="F640" s="291"/>
      <c r="G640" s="289"/>
      <c r="H640" s="289"/>
    </row>
    <row r="641" spans="1:8" s="57" customFormat="1" ht="15">
      <c r="A641" s="299"/>
      <c r="B641" s="59"/>
      <c r="C641" s="55"/>
      <c r="D641" s="327"/>
      <c r="E641" s="327"/>
      <c r="F641" s="291"/>
      <c r="G641" s="289"/>
      <c r="H641" s="289"/>
    </row>
    <row r="642" spans="1:8" s="57" customFormat="1" ht="15">
      <c r="A642" s="299"/>
      <c r="B642" s="59"/>
      <c r="C642" s="55"/>
      <c r="D642" s="327"/>
      <c r="E642" s="327"/>
      <c r="F642" s="291"/>
      <c r="G642" s="289"/>
      <c r="H642" s="289"/>
    </row>
    <row r="643" spans="1:8" s="57" customFormat="1" ht="15">
      <c r="A643" s="299"/>
      <c r="B643" s="59"/>
      <c r="C643" s="55"/>
      <c r="D643" s="327"/>
      <c r="E643" s="327"/>
      <c r="F643" s="291"/>
      <c r="G643" s="289"/>
      <c r="H643" s="289"/>
    </row>
    <row r="644" spans="1:8" s="57" customFormat="1" ht="15">
      <c r="A644" s="299"/>
      <c r="B644" s="59"/>
      <c r="C644" s="55"/>
      <c r="D644" s="327"/>
      <c r="E644" s="327"/>
      <c r="F644" s="291"/>
      <c r="G644" s="289"/>
      <c r="H644" s="289"/>
    </row>
    <row r="645" spans="1:8" s="57" customFormat="1" ht="15">
      <c r="A645" s="299"/>
      <c r="B645" s="59"/>
      <c r="C645" s="55"/>
      <c r="D645" s="327"/>
      <c r="E645" s="327"/>
      <c r="F645" s="291"/>
      <c r="G645" s="289"/>
      <c r="H645" s="289"/>
    </row>
    <row r="646" spans="1:8" s="57" customFormat="1" ht="15">
      <c r="A646" s="334"/>
      <c r="B646" s="59"/>
      <c r="C646" s="55"/>
      <c r="D646" s="327"/>
      <c r="E646" s="327"/>
      <c r="F646" s="352"/>
      <c r="G646" s="289"/>
      <c r="H646" s="289"/>
    </row>
    <row r="647" spans="1:8" s="57" customFormat="1" ht="15">
      <c r="A647" s="355"/>
      <c r="B647" s="59"/>
      <c r="C647" s="55"/>
      <c r="D647" s="327"/>
      <c r="E647" s="327"/>
      <c r="F647" s="291"/>
      <c r="G647" s="289"/>
      <c r="H647" s="289"/>
    </row>
    <row r="648" spans="1:8" s="57" customFormat="1" ht="15">
      <c r="A648" s="355"/>
      <c r="B648" s="59"/>
      <c r="C648" s="55"/>
      <c r="D648" s="327"/>
      <c r="E648" s="327"/>
      <c r="F648" s="291"/>
      <c r="G648" s="289"/>
      <c r="H648" s="289"/>
    </row>
    <row r="649" spans="1:8" s="57" customFormat="1" ht="15">
      <c r="A649" s="59"/>
      <c r="B649" s="59"/>
      <c r="C649" s="55"/>
      <c r="D649" s="327"/>
      <c r="E649" s="335"/>
      <c r="F649" s="291"/>
      <c r="G649" s="289"/>
      <c r="H649" s="289"/>
    </row>
    <row r="650" spans="1:8" s="57" customFormat="1" ht="15">
      <c r="A650" s="300"/>
      <c r="B650" s="59"/>
      <c r="C650" s="55"/>
      <c r="D650" s="59"/>
      <c r="E650" s="59"/>
      <c r="F650" s="289"/>
      <c r="G650" s="289"/>
      <c r="H650" s="289"/>
    </row>
    <row r="651" spans="1:8" s="57" customFormat="1" ht="15">
      <c r="A651" s="340"/>
      <c r="B651" s="340"/>
      <c r="C651" s="357"/>
      <c r="D651" s="340"/>
      <c r="E651" s="340"/>
      <c r="F651" s="324"/>
      <c r="G651" s="324"/>
      <c r="H651" s="324"/>
    </row>
    <row r="652" spans="1:8" s="57" customFormat="1" ht="15">
      <c r="A652" s="340"/>
      <c r="B652" s="340"/>
      <c r="C652" s="340"/>
      <c r="D652" s="340"/>
      <c r="E652" s="340"/>
      <c r="F652" s="289"/>
      <c r="G652" s="289"/>
      <c r="H652" s="289"/>
    </row>
    <row r="653" spans="1:8" s="57" customFormat="1" ht="15">
      <c r="A653" s="340"/>
      <c r="B653" s="340"/>
      <c r="C653" s="340"/>
      <c r="D653" s="340"/>
      <c r="E653" s="340"/>
      <c r="F653" s="289"/>
      <c r="G653" s="289"/>
      <c r="H653" s="289"/>
    </row>
    <row r="654" spans="1:8" s="57" customFormat="1" ht="15">
      <c r="A654" s="340"/>
      <c r="B654" s="340"/>
      <c r="C654" s="340"/>
      <c r="D654" s="340"/>
      <c r="E654" s="340"/>
      <c r="F654" s="289"/>
      <c r="G654" s="289"/>
      <c r="H654" s="289"/>
    </row>
    <row r="655" spans="1:8" s="57" customFormat="1" ht="15">
      <c r="A655" s="340"/>
      <c r="B655" s="340"/>
      <c r="C655" s="340"/>
      <c r="D655" s="340"/>
      <c r="E655" s="340"/>
      <c r="F655" s="289"/>
      <c r="G655" s="289"/>
      <c r="H655" s="289"/>
    </row>
    <row r="656" spans="1:8" s="57" customFormat="1" ht="10.5" customHeight="1">
      <c r="A656" s="340"/>
      <c r="B656" s="340"/>
      <c r="C656" s="340"/>
      <c r="D656" s="340"/>
      <c r="E656" s="340"/>
      <c r="F656" s="289"/>
      <c r="G656" s="289"/>
      <c r="H656" s="289"/>
    </row>
    <row r="657" spans="1:8" s="57" customFormat="1" ht="15" customHeight="1">
      <c r="A657" s="315"/>
      <c r="B657" s="313"/>
      <c r="C657" s="313"/>
      <c r="D657" s="59"/>
      <c r="E657" s="61"/>
      <c r="F657" s="290"/>
      <c r="G657" s="289"/>
      <c r="H657" s="289"/>
    </row>
    <row r="658" spans="1:8" s="57" customFormat="1" ht="11.25" customHeight="1">
      <c r="A658" s="287"/>
      <c r="B658" s="59"/>
      <c r="C658" s="60"/>
      <c r="D658" s="59"/>
      <c r="E658" s="61"/>
      <c r="F658" s="290"/>
      <c r="G658" s="289"/>
      <c r="H658" s="289"/>
    </row>
    <row r="659" spans="1:8" s="57" customFormat="1" ht="15">
      <c r="A659" s="347"/>
      <c r="B659" s="347"/>
      <c r="C659" s="347"/>
      <c r="D659" s="347"/>
      <c r="E659" s="347"/>
      <c r="F659" s="358"/>
      <c r="G659" s="358"/>
      <c r="H659" s="358"/>
    </row>
    <row r="660" spans="1:8" s="57" customFormat="1" ht="15">
      <c r="A660" s="347"/>
      <c r="B660" s="347"/>
      <c r="C660" s="347"/>
      <c r="D660" s="347"/>
      <c r="E660" s="347"/>
      <c r="F660" s="358"/>
      <c r="G660" s="358"/>
      <c r="H660" s="358"/>
    </row>
    <row r="661" spans="1:8" s="57" customFormat="1" ht="12.75" customHeight="1">
      <c r="A661" s="300"/>
      <c r="B661" s="59"/>
      <c r="C661" s="55"/>
      <c r="D661" s="327"/>
      <c r="E661" s="335"/>
      <c r="F661" s="291"/>
      <c r="G661" s="289"/>
      <c r="H661" s="289"/>
    </row>
    <row r="662" spans="1:8" s="57" customFormat="1" ht="12.75" customHeight="1">
      <c r="A662" s="300"/>
      <c r="B662" s="59"/>
      <c r="C662" s="55"/>
      <c r="D662" s="335"/>
      <c r="E662" s="335"/>
      <c r="F662" s="293"/>
      <c r="G662" s="289"/>
      <c r="H662" s="289"/>
    </row>
    <row r="663" spans="1:8" s="57" customFormat="1" ht="12.75" customHeight="1">
      <c r="A663" s="300"/>
      <c r="B663" s="59"/>
      <c r="C663" s="55"/>
      <c r="D663" s="335"/>
      <c r="E663" s="335"/>
      <c r="F663" s="293"/>
      <c r="G663" s="289"/>
      <c r="H663" s="289"/>
    </row>
    <row r="664" spans="1:8" s="57" customFormat="1" ht="12.75" customHeight="1">
      <c r="A664" s="299"/>
      <c r="B664" s="59"/>
      <c r="C664" s="55"/>
      <c r="D664" s="327"/>
      <c r="E664" s="335"/>
      <c r="F664" s="293"/>
      <c r="G664" s="289"/>
      <c r="H664" s="289"/>
    </row>
    <row r="665" spans="1:8" s="57" customFormat="1" ht="12.75" customHeight="1">
      <c r="A665" s="299"/>
      <c r="B665" s="59"/>
      <c r="C665" s="55"/>
      <c r="D665" s="327"/>
      <c r="E665" s="335"/>
      <c r="F665" s="291"/>
      <c r="G665" s="289"/>
      <c r="H665" s="289"/>
    </row>
    <row r="666" spans="1:8" s="57" customFormat="1" ht="12.75" customHeight="1">
      <c r="A666" s="299"/>
      <c r="B666" s="59"/>
      <c r="C666" s="55"/>
      <c r="D666" s="348"/>
      <c r="E666" s="335"/>
      <c r="F666" s="293"/>
      <c r="G666" s="289"/>
      <c r="H666" s="289"/>
    </row>
    <row r="667" spans="1:8" s="57" customFormat="1" ht="12.75" customHeight="1">
      <c r="A667" s="299"/>
      <c r="B667" s="59"/>
      <c r="C667" s="55"/>
      <c r="D667" s="327"/>
      <c r="E667" s="335"/>
      <c r="F667" s="291"/>
      <c r="G667" s="289"/>
      <c r="H667" s="289"/>
    </row>
    <row r="668" spans="1:8" s="57" customFormat="1" ht="12.75" customHeight="1">
      <c r="A668" s="299"/>
      <c r="B668" s="385"/>
      <c r="C668" s="386"/>
      <c r="D668" s="387"/>
      <c r="E668" s="387"/>
      <c r="F668" s="293"/>
      <c r="G668" s="289"/>
      <c r="H668" s="289"/>
    </row>
    <row r="669" spans="1:8" s="57" customFormat="1" ht="12.75" customHeight="1">
      <c r="A669" s="299"/>
      <c r="B669" s="388"/>
      <c r="C669" s="386"/>
      <c r="D669" s="387"/>
      <c r="E669" s="389"/>
      <c r="F669" s="291"/>
      <c r="G669" s="289"/>
      <c r="H669" s="289"/>
    </row>
    <row r="670" spans="1:8" s="57" customFormat="1" ht="12.75" customHeight="1">
      <c r="A670" s="299"/>
      <c r="B670" s="59"/>
      <c r="C670" s="55"/>
      <c r="D670" s="335"/>
      <c r="E670" s="370"/>
      <c r="F670" s="352"/>
      <c r="G670" s="289"/>
      <c r="H670" s="289"/>
    </row>
    <row r="671" spans="1:8" s="57" customFormat="1" ht="12.75" customHeight="1">
      <c r="A671" s="299"/>
      <c r="B671" s="59"/>
      <c r="C671" s="55"/>
      <c r="D671" s="335"/>
      <c r="E671" s="335"/>
      <c r="F671" s="352"/>
      <c r="G671" s="289"/>
      <c r="H671" s="289"/>
    </row>
    <row r="672" spans="1:8" s="57" customFormat="1" ht="12.75" customHeight="1">
      <c r="A672" s="299"/>
      <c r="B672" s="59"/>
      <c r="C672" s="55"/>
      <c r="D672" s="335"/>
      <c r="E672" s="335"/>
      <c r="F672" s="352"/>
      <c r="G672" s="289"/>
      <c r="H672" s="289"/>
    </row>
    <row r="673" spans="1:8" s="57" customFormat="1" ht="12.75" customHeight="1">
      <c r="A673" s="299"/>
      <c r="B673" s="59"/>
      <c r="C673" s="55"/>
      <c r="D673" s="335"/>
      <c r="E673" s="335"/>
      <c r="F673" s="352"/>
      <c r="G673" s="289"/>
      <c r="H673" s="289"/>
    </row>
    <row r="674" spans="1:8" s="57" customFormat="1" ht="12.75" customHeight="1">
      <c r="A674" s="299"/>
      <c r="B674" s="59"/>
      <c r="C674" s="55"/>
      <c r="D674" s="327"/>
      <c r="E674" s="335"/>
      <c r="F674" s="291"/>
      <c r="G674" s="289"/>
      <c r="H674" s="289"/>
    </row>
    <row r="675" spans="1:8" s="57" customFormat="1" ht="12.75" customHeight="1">
      <c r="A675" s="299"/>
      <c r="B675" s="59"/>
      <c r="C675" s="55"/>
      <c r="D675" s="327"/>
      <c r="E675" s="335"/>
      <c r="F675" s="291"/>
      <c r="G675" s="289"/>
      <c r="H675" s="289"/>
    </row>
    <row r="676" spans="1:8" s="57" customFormat="1" ht="12.75" customHeight="1">
      <c r="A676" s="299"/>
      <c r="B676" s="59"/>
      <c r="C676" s="55"/>
      <c r="D676" s="327"/>
      <c r="E676" s="335"/>
      <c r="F676" s="291"/>
      <c r="G676" s="289"/>
      <c r="H676" s="289"/>
    </row>
    <row r="677" spans="1:8" s="57" customFormat="1" ht="12.75" customHeight="1">
      <c r="A677" s="299"/>
      <c r="B677" s="59"/>
      <c r="C677" s="55"/>
      <c r="D677" s="327"/>
      <c r="E677" s="335"/>
      <c r="F677" s="291"/>
      <c r="G677" s="289"/>
      <c r="H677" s="289"/>
    </row>
    <row r="678" spans="1:8" s="57" customFormat="1" ht="12.75" customHeight="1">
      <c r="A678" s="299"/>
      <c r="B678" s="59"/>
      <c r="C678" s="55"/>
      <c r="D678" s="348"/>
      <c r="E678" s="335"/>
      <c r="F678" s="291"/>
      <c r="G678" s="289"/>
      <c r="H678" s="289"/>
    </row>
    <row r="679" spans="1:8" s="57" customFormat="1" ht="12.75" customHeight="1">
      <c r="A679" s="299"/>
      <c r="B679" s="59"/>
      <c r="C679" s="55"/>
      <c r="D679" s="327"/>
      <c r="E679" s="335"/>
      <c r="F679" s="291"/>
      <c r="G679" s="289"/>
      <c r="H679" s="289"/>
    </row>
    <row r="680" spans="1:8" s="57" customFormat="1" ht="12.75" customHeight="1">
      <c r="A680" s="299"/>
      <c r="B680" s="59"/>
      <c r="C680" s="55"/>
      <c r="D680" s="327"/>
      <c r="E680" s="335"/>
      <c r="F680" s="291"/>
      <c r="G680" s="289"/>
      <c r="H680" s="289"/>
    </row>
    <row r="681" spans="1:8" s="57" customFormat="1" ht="12.75" customHeight="1">
      <c r="A681" s="299"/>
      <c r="B681" s="59"/>
      <c r="C681" s="55"/>
      <c r="D681" s="327"/>
      <c r="E681" s="335"/>
      <c r="F681" s="291"/>
      <c r="G681" s="289"/>
      <c r="H681" s="289"/>
    </row>
    <row r="682" spans="1:8" s="57" customFormat="1" ht="12.75" customHeight="1">
      <c r="A682" s="299"/>
      <c r="B682" s="59"/>
      <c r="C682" s="55"/>
      <c r="D682" s="327"/>
      <c r="E682" s="327"/>
      <c r="F682" s="291"/>
      <c r="G682" s="289"/>
      <c r="H682" s="289"/>
    </row>
    <row r="683" spans="1:8" s="57" customFormat="1" ht="12.75" customHeight="1">
      <c r="A683" s="299"/>
      <c r="B683" s="59"/>
      <c r="C683" s="55"/>
      <c r="D683" s="327"/>
      <c r="E683" s="327"/>
      <c r="F683" s="291"/>
      <c r="G683" s="289"/>
      <c r="H683" s="289"/>
    </row>
    <row r="684" spans="1:8" s="57" customFormat="1" ht="12.75" customHeight="1">
      <c r="A684" s="299"/>
      <c r="B684" s="59"/>
      <c r="C684" s="55"/>
      <c r="D684" s="327"/>
      <c r="E684" s="327"/>
      <c r="F684" s="291"/>
      <c r="G684" s="289"/>
      <c r="H684" s="289"/>
    </row>
    <row r="685" spans="1:8" s="57" customFormat="1" ht="12.75" customHeight="1">
      <c r="A685" s="299"/>
      <c r="B685" s="59"/>
      <c r="C685" s="55"/>
      <c r="D685" s="327"/>
      <c r="E685" s="327"/>
      <c r="F685" s="291"/>
      <c r="G685" s="289"/>
      <c r="H685" s="289"/>
    </row>
    <row r="686" spans="1:8" s="57" customFormat="1" ht="12.75" customHeight="1">
      <c r="A686" s="299"/>
      <c r="B686" s="59"/>
      <c r="C686" s="298"/>
      <c r="D686" s="327"/>
      <c r="E686" s="327"/>
      <c r="F686" s="291"/>
      <c r="G686" s="289"/>
      <c r="H686" s="289"/>
    </row>
    <row r="687" spans="1:8" s="57" customFormat="1" ht="12.75" customHeight="1">
      <c r="A687" s="299"/>
      <c r="B687" s="59"/>
      <c r="C687" s="298"/>
      <c r="D687" s="327"/>
      <c r="E687" s="327"/>
      <c r="F687" s="291"/>
      <c r="G687" s="289"/>
      <c r="H687" s="289"/>
    </row>
    <row r="688" spans="1:8" s="57" customFormat="1" ht="12.75" customHeight="1">
      <c r="A688" s="299"/>
      <c r="B688" s="59"/>
      <c r="C688" s="298"/>
      <c r="D688" s="327"/>
      <c r="E688" s="327"/>
      <c r="F688" s="291"/>
      <c r="G688" s="289"/>
      <c r="H688" s="289"/>
    </row>
    <row r="689" spans="1:8" s="57" customFormat="1" ht="12.75" customHeight="1">
      <c r="A689" s="299"/>
      <c r="B689" s="59"/>
      <c r="C689" s="298"/>
      <c r="D689" s="327"/>
      <c r="E689" s="335"/>
      <c r="F689" s="291"/>
      <c r="G689" s="289"/>
      <c r="H689" s="289"/>
    </row>
    <row r="690" spans="1:8" s="57" customFormat="1" ht="12.75" customHeight="1">
      <c r="A690" s="299"/>
      <c r="B690" s="59"/>
      <c r="C690" s="298"/>
      <c r="D690" s="327"/>
      <c r="E690" s="335"/>
      <c r="F690" s="291"/>
      <c r="G690" s="289"/>
      <c r="H690" s="289"/>
    </row>
    <row r="691" spans="1:8" s="57" customFormat="1" ht="12.75" customHeight="1">
      <c r="A691" s="299"/>
      <c r="B691" s="59"/>
      <c r="C691" s="298"/>
      <c r="D691" s="327"/>
      <c r="E691" s="335"/>
      <c r="F691" s="291"/>
      <c r="G691" s="289"/>
      <c r="H691" s="289"/>
    </row>
    <row r="692" spans="1:8" s="57" customFormat="1" ht="12.75" customHeight="1">
      <c r="A692" s="360"/>
      <c r="B692" s="59"/>
      <c r="C692" s="55"/>
      <c r="D692" s="327"/>
      <c r="E692" s="335"/>
      <c r="F692" s="291"/>
      <c r="G692" s="289"/>
      <c r="H692" s="289"/>
    </row>
    <row r="693" spans="1:8" s="57" customFormat="1" ht="12.75" customHeight="1">
      <c r="A693" s="360"/>
      <c r="B693" s="59"/>
      <c r="C693" s="55"/>
      <c r="D693" s="327"/>
      <c r="E693" s="335"/>
      <c r="F693" s="291"/>
      <c r="G693" s="289"/>
      <c r="H693" s="289"/>
    </row>
    <row r="694" spans="1:8" s="57" customFormat="1" ht="12" customHeight="1">
      <c r="A694" s="360"/>
      <c r="B694" s="59"/>
      <c r="C694" s="55"/>
      <c r="D694" s="327"/>
      <c r="E694" s="335"/>
      <c r="F694" s="291"/>
      <c r="G694" s="289"/>
      <c r="H694" s="289"/>
    </row>
    <row r="695" spans="1:8" s="57" customFormat="1" ht="12" customHeight="1">
      <c r="A695" s="360"/>
      <c r="B695" s="59"/>
      <c r="C695" s="55"/>
      <c r="D695" s="327"/>
      <c r="E695" s="335"/>
      <c r="F695" s="291"/>
      <c r="G695" s="289"/>
      <c r="H695" s="289"/>
    </row>
    <row r="696" spans="1:8" s="57" customFormat="1" ht="12" customHeight="1">
      <c r="A696" s="360"/>
      <c r="B696" s="59"/>
      <c r="C696" s="55"/>
      <c r="D696" s="327"/>
      <c r="E696" s="335"/>
      <c r="F696" s="291"/>
      <c r="G696" s="289"/>
      <c r="H696" s="289"/>
    </row>
    <row r="697" spans="1:8" s="57" customFormat="1" ht="9" customHeight="1">
      <c r="A697" s="360"/>
      <c r="B697" s="59"/>
      <c r="C697" s="55"/>
      <c r="D697" s="59"/>
      <c r="E697" s="55"/>
      <c r="F697" s="293"/>
      <c r="G697" s="289"/>
      <c r="H697" s="289"/>
    </row>
    <row r="698" spans="1:8" s="57" customFormat="1" ht="12" customHeight="1">
      <c r="A698" s="390"/>
      <c r="B698" s="340"/>
      <c r="C698" s="357"/>
      <c r="D698" s="340"/>
      <c r="E698" s="340"/>
      <c r="F698" s="324"/>
      <c r="G698" s="391"/>
      <c r="H698" s="324"/>
    </row>
    <row r="699" spans="1:8" s="57" customFormat="1" ht="12" customHeight="1">
      <c r="A699" s="390"/>
      <c r="B699" s="340"/>
      <c r="C699" s="340"/>
      <c r="D699" s="340"/>
      <c r="E699" s="340"/>
      <c r="F699" s="289"/>
      <c r="G699" s="293"/>
      <c r="H699" s="289"/>
    </row>
    <row r="700" spans="1:8" s="57" customFormat="1" ht="15">
      <c r="A700" s="390"/>
      <c r="B700" s="340"/>
      <c r="C700" s="340"/>
      <c r="D700" s="340"/>
      <c r="E700" s="340"/>
      <c r="F700" s="289"/>
      <c r="G700" s="293"/>
      <c r="H700" s="289"/>
    </row>
    <row r="701" spans="1:8" s="57" customFormat="1" ht="15">
      <c r="A701" s="390"/>
      <c r="B701" s="340"/>
      <c r="C701" s="340"/>
      <c r="D701" s="340"/>
      <c r="E701" s="340"/>
      <c r="F701" s="289"/>
      <c r="G701" s="293"/>
      <c r="H701" s="289"/>
    </row>
    <row r="702" spans="1:8" s="57" customFormat="1" ht="15">
      <c r="A702" s="390"/>
      <c r="B702" s="340"/>
      <c r="C702" s="340"/>
      <c r="D702" s="340"/>
      <c r="E702" s="340"/>
      <c r="F702" s="289"/>
      <c r="G702" s="293"/>
      <c r="H702" s="289"/>
    </row>
    <row r="703" spans="1:8" s="57" customFormat="1" ht="15">
      <c r="A703" s="390"/>
      <c r="B703" s="340"/>
      <c r="C703" s="340"/>
      <c r="D703" s="340"/>
      <c r="E703" s="340"/>
      <c r="F703" s="289"/>
      <c r="G703" s="293"/>
      <c r="H703" s="289"/>
    </row>
    <row r="704" spans="1:8" s="57" customFormat="1" ht="15">
      <c r="A704" s="390"/>
      <c r="B704" s="340"/>
      <c r="C704" s="340"/>
      <c r="D704" s="340"/>
      <c r="E704" s="340"/>
      <c r="F704" s="289"/>
      <c r="G704" s="293"/>
      <c r="H704" s="289"/>
    </row>
    <row r="705" spans="1:8" s="57" customFormat="1" ht="15">
      <c r="A705" s="390"/>
      <c r="B705" s="340"/>
      <c r="C705" s="340"/>
      <c r="D705" s="340"/>
      <c r="E705" s="340"/>
      <c r="F705" s="289"/>
      <c r="G705" s="289"/>
      <c r="H705" s="289"/>
    </row>
    <row r="706" spans="1:8" s="57" customFormat="1" ht="15" customHeight="1">
      <c r="A706" s="315"/>
      <c r="B706" s="313"/>
      <c r="C706" s="313"/>
      <c r="D706" s="316"/>
      <c r="E706" s="317"/>
      <c r="F706" s="290"/>
      <c r="G706" s="289"/>
      <c r="H706" s="289"/>
    </row>
    <row r="707" spans="1:8" s="57" customFormat="1" ht="15.75">
      <c r="A707" s="287"/>
      <c r="B707" s="59"/>
      <c r="C707" s="60"/>
      <c r="D707" s="59"/>
      <c r="E707" s="61"/>
      <c r="F707" s="290"/>
      <c r="G707" s="289"/>
      <c r="H707" s="289"/>
    </row>
    <row r="708" spans="1:8" s="57" customFormat="1" ht="15">
      <c r="A708" s="392"/>
      <c r="B708" s="347"/>
      <c r="C708" s="347"/>
      <c r="D708" s="347"/>
      <c r="E708" s="347"/>
      <c r="F708" s="358"/>
      <c r="G708" s="358"/>
      <c r="H708" s="358"/>
    </row>
    <row r="709" spans="1:8" s="57" customFormat="1" ht="15">
      <c r="A709" s="392"/>
      <c r="B709" s="347"/>
      <c r="C709" s="347"/>
      <c r="D709" s="347"/>
      <c r="E709" s="347"/>
      <c r="F709" s="358"/>
      <c r="G709" s="358"/>
      <c r="H709" s="358"/>
    </row>
    <row r="710" spans="1:8" s="57" customFormat="1" ht="15" customHeight="1">
      <c r="A710" s="334"/>
      <c r="B710" s="59"/>
      <c r="C710" s="311"/>
      <c r="D710" s="59"/>
      <c r="E710" s="55"/>
      <c r="F710" s="293"/>
      <c r="G710" s="289"/>
      <c r="H710" s="289"/>
    </row>
    <row r="711" spans="1:8" s="57" customFormat="1" ht="15" customHeight="1">
      <c r="A711" s="299"/>
      <c r="B711" s="59"/>
      <c r="C711" s="55"/>
      <c r="D711" s="59"/>
      <c r="E711" s="55"/>
      <c r="F711" s="293"/>
      <c r="G711" s="289"/>
      <c r="H711" s="289"/>
    </row>
    <row r="712" spans="1:8" s="57" customFormat="1" ht="15" customHeight="1">
      <c r="A712" s="334"/>
      <c r="B712" s="59"/>
      <c r="C712" s="55"/>
      <c r="D712" s="59"/>
      <c r="E712" s="55"/>
      <c r="F712" s="293"/>
      <c r="G712" s="289"/>
      <c r="H712" s="289"/>
    </row>
    <row r="713" spans="1:8" s="57" customFormat="1" ht="15" customHeight="1">
      <c r="A713" s="334"/>
      <c r="B713" s="59"/>
      <c r="C713" s="55"/>
      <c r="D713" s="59"/>
      <c r="E713" s="55"/>
      <c r="F713" s="293"/>
      <c r="G713" s="289"/>
      <c r="H713" s="289"/>
    </row>
    <row r="714" spans="1:8" s="57" customFormat="1" ht="15" customHeight="1">
      <c r="A714" s="334"/>
      <c r="B714" s="59"/>
      <c r="C714" s="55"/>
      <c r="D714" s="327"/>
      <c r="E714" s="335"/>
      <c r="F714" s="293"/>
      <c r="G714" s="289"/>
      <c r="H714" s="289"/>
    </row>
    <row r="715" spans="1:8" s="57" customFormat="1" ht="15" customHeight="1">
      <c r="A715" s="334"/>
      <c r="B715" s="59"/>
      <c r="C715" s="55"/>
      <c r="D715" s="327"/>
      <c r="E715" s="327"/>
      <c r="F715" s="293"/>
      <c r="G715" s="289"/>
      <c r="H715" s="289"/>
    </row>
    <row r="716" spans="1:8" s="57" customFormat="1" ht="15" customHeight="1">
      <c r="A716" s="334"/>
      <c r="B716" s="59"/>
      <c r="C716" s="55"/>
      <c r="D716" s="327"/>
      <c r="E716" s="327"/>
      <c r="F716" s="293"/>
      <c r="G716" s="289"/>
      <c r="H716" s="289"/>
    </row>
    <row r="717" spans="1:8" s="57" customFormat="1" ht="15" customHeight="1">
      <c r="A717" s="334"/>
      <c r="B717" s="59"/>
      <c r="C717" s="55"/>
      <c r="D717" s="327"/>
      <c r="E717" s="327"/>
      <c r="F717" s="293"/>
      <c r="G717" s="289"/>
      <c r="H717" s="289"/>
    </row>
    <row r="718" spans="1:8" s="57" customFormat="1" ht="15" customHeight="1">
      <c r="A718" s="334"/>
      <c r="B718" s="59"/>
      <c r="C718" s="55"/>
      <c r="D718" s="327"/>
      <c r="E718" s="327"/>
      <c r="F718" s="293"/>
      <c r="G718" s="289"/>
      <c r="H718" s="289"/>
    </row>
    <row r="719" spans="1:8" s="57" customFormat="1" ht="15" customHeight="1">
      <c r="A719" s="355"/>
      <c r="B719" s="59"/>
      <c r="C719" s="55"/>
      <c r="D719" s="327"/>
      <c r="E719" s="327"/>
      <c r="F719" s="293"/>
      <c r="G719" s="289"/>
      <c r="H719" s="289"/>
    </row>
    <row r="720" spans="1:8" s="57" customFormat="1" ht="15" customHeight="1">
      <c r="A720" s="355"/>
      <c r="B720" s="59"/>
      <c r="C720" s="311"/>
      <c r="D720" s="335"/>
      <c r="E720" s="327"/>
      <c r="F720" s="293"/>
      <c r="G720" s="289"/>
      <c r="H720" s="289"/>
    </row>
    <row r="721" spans="1:8" s="57" customFormat="1" ht="15" customHeight="1">
      <c r="A721" s="355"/>
      <c r="B721" s="59"/>
      <c r="C721" s="55"/>
      <c r="D721" s="327"/>
      <c r="E721" s="327"/>
      <c r="F721" s="293"/>
      <c r="G721" s="289"/>
      <c r="H721" s="289"/>
    </row>
    <row r="722" spans="1:8" s="57" customFormat="1" ht="15" customHeight="1">
      <c r="A722" s="355"/>
      <c r="B722" s="59"/>
      <c r="C722" s="55"/>
      <c r="D722" s="327"/>
      <c r="E722" s="335"/>
      <c r="F722" s="293"/>
      <c r="G722" s="289"/>
      <c r="H722" s="289"/>
    </row>
    <row r="723" spans="1:8" s="57" customFormat="1" ht="15" customHeight="1">
      <c r="A723" s="355"/>
      <c r="B723" s="59"/>
      <c r="C723" s="55"/>
      <c r="D723" s="327"/>
      <c r="E723" s="335"/>
      <c r="F723" s="293"/>
      <c r="G723" s="289"/>
      <c r="H723" s="289"/>
    </row>
    <row r="724" spans="1:8" s="57" customFormat="1" ht="15" customHeight="1">
      <c r="A724" s="334"/>
      <c r="B724" s="59"/>
      <c r="C724" s="55"/>
      <c r="D724" s="327"/>
      <c r="E724" s="335"/>
      <c r="F724" s="293"/>
      <c r="G724" s="289"/>
      <c r="H724" s="289"/>
    </row>
    <row r="725" spans="1:8" s="57" customFormat="1" ht="11.25" customHeight="1">
      <c r="A725" s="334"/>
      <c r="B725" s="59"/>
      <c r="C725" s="55"/>
      <c r="D725" s="327"/>
      <c r="E725" s="335"/>
      <c r="F725" s="293"/>
      <c r="G725" s="289"/>
      <c r="H725" s="289"/>
    </row>
    <row r="726" spans="1:8" s="57" customFormat="1" ht="15" customHeight="1">
      <c r="A726" s="340"/>
      <c r="B726" s="340"/>
      <c r="C726" s="357"/>
      <c r="D726" s="340"/>
      <c r="E726" s="340"/>
      <c r="F726" s="324"/>
      <c r="G726" s="391"/>
      <c r="H726" s="324"/>
    </row>
    <row r="727" spans="1:8" s="57" customFormat="1" ht="15" customHeight="1">
      <c r="A727" s="340"/>
      <c r="B727" s="340"/>
      <c r="C727" s="292"/>
      <c r="D727" s="340"/>
      <c r="E727" s="340"/>
      <c r="F727" s="289"/>
      <c r="G727" s="293"/>
      <c r="H727" s="289"/>
    </row>
    <row r="728" spans="1:8" s="57" customFormat="1" ht="15">
      <c r="A728" s="340"/>
      <c r="B728" s="340"/>
      <c r="C728" s="340"/>
      <c r="D728" s="340"/>
      <c r="E728" s="340"/>
      <c r="F728" s="289"/>
      <c r="G728" s="289"/>
      <c r="H728" s="289"/>
    </row>
    <row r="729" spans="1:8" s="57" customFormat="1" ht="15">
      <c r="A729" s="340"/>
      <c r="B729" s="340"/>
      <c r="C729" s="340"/>
      <c r="D729" s="340"/>
      <c r="E729" s="340"/>
      <c r="F729" s="289"/>
      <c r="G729" s="289"/>
      <c r="H729" s="289"/>
    </row>
    <row r="730" spans="1:8" s="57" customFormat="1" ht="15" customHeight="1">
      <c r="A730" s="315"/>
      <c r="B730" s="313"/>
      <c r="C730" s="313"/>
      <c r="D730" s="316"/>
      <c r="E730" s="317"/>
      <c r="F730" s="290"/>
      <c r="G730" s="289"/>
      <c r="H730" s="289"/>
    </row>
    <row r="731" spans="1:8" s="57" customFormat="1" ht="15.75">
      <c r="A731" s="287"/>
      <c r="B731" s="59"/>
      <c r="C731" s="60"/>
      <c r="D731" s="59"/>
      <c r="E731" s="61"/>
      <c r="F731" s="290"/>
      <c r="G731" s="289"/>
      <c r="H731" s="289"/>
    </row>
    <row r="732" spans="1:8" s="57" customFormat="1" ht="15">
      <c r="A732" s="347"/>
      <c r="B732" s="347"/>
      <c r="C732" s="347"/>
      <c r="D732" s="347"/>
      <c r="E732" s="347"/>
      <c r="F732" s="358"/>
      <c r="G732" s="358"/>
      <c r="H732" s="358"/>
    </row>
    <row r="733" spans="1:8" s="57" customFormat="1" ht="9" customHeight="1">
      <c r="A733" s="347"/>
      <c r="B733" s="347"/>
      <c r="C733" s="347"/>
      <c r="D733" s="347"/>
      <c r="E733" s="347"/>
      <c r="F733" s="358"/>
      <c r="G733" s="358"/>
      <c r="H733" s="358"/>
    </row>
    <row r="734" spans="1:8" s="57" customFormat="1" ht="15" customHeight="1">
      <c r="A734" s="299"/>
      <c r="B734" s="328"/>
      <c r="C734" s="298"/>
      <c r="D734" s="59"/>
      <c r="E734" s="59"/>
      <c r="F734" s="289"/>
      <c r="G734" s="289"/>
      <c r="H734" s="289"/>
    </row>
    <row r="735" spans="1:8" s="57" customFormat="1" ht="15" customHeight="1">
      <c r="A735" s="299"/>
      <c r="B735" s="59"/>
      <c r="C735" s="55"/>
      <c r="D735" s="59"/>
      <c r="E735" s="55"/>
      <c r="F735" s="289"/>
      <c r="G735" s="289"/>
      <c r="H735" s="289"/>
    </row>
    <row r="736" spans="1:8" s="57" customFormat="1" ht="15" customHeight="1">
      <c r="A736" s="299"/>
      <c r="B736" s="59"/>
      <c r="C736" s="55"/>
      <c r="D736" s="59"/>
      <c r="E736" s="55"/>
      <c r="F736" s="293"/>
      <c r="G736" s="289"/>
      <c r="H736" s="289"/>
    </row>
    <row r="737" spans="1:8" s="57" customFormat="1" ht="15" customHeight="1">
      <c r="A737" s="299"/>
      <c r="B737" s="59"/>
      <c r="C737" s="55"/>
      <c r="D737" s="327"/>
      <c r="E737" s="349"/>
      <c r="F737" s="289"/>
      <c r="G737" s="289"/>
      <c r="H737" s="289"/>
    </row>
    <row r="738" spans="1:8" s="57" customFormat="1" ht="15" customHeight="1">
      <c r="A738" s="299"/>
      <c r="B738" s="59"/>
      <c r="C738" s="55"/>
      <c r="D738" s="327"/>
      <c r="E738" s="55"/>
      <c r="F738" s="289"/>
      <c r="G738" s="289"/>
      <c r="H738" s="289"/>
    </row>
    <row r="739" spans="1:8" s="57" customFormat="1" ht="15" customHeight="1">
      <c r="A739" s="299"/>
      <c r="B739" s="59"/>
      <c r="C739" s="55"/>
      <c r="D739" s="327"/>
      <c r="E739" s="61"/>
      <c r="F739" s="289"/>
      <c r="G739" s="289"/>
      <c r="H739" s="289"/>
    </row>
    <row r="740" spans="1:8" s="57" customFormat="1" ht="15" customHeight="1">
      <c r="A740" s="299"/>
      <c r="B740" s="59"/>
      <c r="C740" s="55"/>
      <c r="D740" s="327"/>
      <c r="E740" s="61"/>
      <c r="F740" s="293"/>
      <c r="G740" s="289"/>
      <c r="H740" s="289"/>
    </row>
    <row r="741" spans="1:8" s="57" customFormat="1" ht="15" customHeight="1">
      <c r="A741" s="299"/>
      <c r="B741" s="59"/>
      <c r="C741" s="55"/>
      <c r="D741" s="327"/>
      <c r="E741" s="61"/>
      <c r="F741" s="289"/>
      <c r="G741" s="289"/>
      <c r="H741" s="289"/>
    </row>
    <row r="742" spans="1:8" s="57" customFormat="1" ht="15" customHeight="1">
      <c r="A742" s="299"/>
      <c r="B742" s="59"/>
      <c r="C742" s="298"/>
      <c r="D742" s="327"/>
      <c r="E742" s="61"/>
      <c r="F742" s="289"/>
      <c r="G742" s="289"/>
      <c r="H742" s="289"/>
    </row>
    <row r="743" spans="1:8" s="57" customFormat="1" ht="15" customHeight="1">
      <c r="A743" s="299"/>
      <c r="B743" s="328"/>
      <c r="C743" s="332"/>
      <c r="D743" s="327"/>
      <c r="E743" s="327"/>
      <c r="F743" s="289"/>
      <c r="G743" s="289"/>
      <c r="H743" s="289"/>
    </row>
    <row r="744" spans="1:8" s="57" customFormat="1" ht="15" customHeight="1">
      <c r="A744" s="299"/>
      <c r="B744" s="328"/>
      <c r="C744" s="332"/>
      <c r="D744" s="327"/>
      <c r="E744" s="327"/>
      <c r="F744" s="289"/>
      <c r="G744" s="289"/>
      <c r="H744" s="289"/>
    </row>
    <row r="745" spans="1:8" s="57" customFormat="1" ht="15" customHeight="1">
      <c r="A745" s="299"/>
      <c r="B745" s="328"/>
      <c r="C745" s="332"/>
      <c r="D745" s="327"/>
      <c r="E745" s="333"/>
      <c r="F745" s="352"/>
      <c r="G745" s="289"/>
      <c r="H745" s="289"/>
    </row>
    <row r="746" spans="1:8" s="57" customFormat="1" ht="15" customHeight="1">
      <c r="A746" s="299"/>
      <c r="B746" s="328"/>
      <c r="C746" s="332"/>
      <c r="D746" s="327"/>
      <c r="E746" s="333"/>
      <c r="F746" s="293"/>
      <c r="G746" s="289"/>
      <c r="H746" s="289"/>
    </row>
    <row r="747" spans="1:8" s="57" customFormat="1" ht="15" customHeight="1">
      <c r="A747" s="299"/>
      <c r="B747" s="328"/>
      <c r="C747" s="332"/>
      <c r="D747" s="327"/>
      <c r="E747" s="333"/>
      <c r="F747" s="293"/>
      <c r="G747" s="289"/>
      <c r="H747" s="289"/>
    </row>
    <row r="748" spans="1:8" s="57" customFormat="1" ht="15" customHeight="1">
      <c r="A748" s="299"/>
      <c r="B748" s="328"/>
      <c r="C748" s="332"/>
      <c r="D748" s="327"/>
      <c r="E748" s="333"/>
      <c r="F748" s="293"/>
      <c r="G748" s="289"/>
      <c r="H748" s="289"/>
    </row>
    <row r="749" spans="1:8" s="57" customFormat="1" ht="15" customHeight="1">
      <c r="A749" s="299"/>
      <c r="B749" s="328"/>
      <c r="C749" s="332"/>
      <c r="D749" s="327"/>
      <c r="E749" s="333"/>
      <c r="F749" s="293"/>
      <c r="G749" s="289"/>
      <c r="H749" s="289"/>
    </row>
    <row r="750" spans="1:8" s="57" customFormat="1" ht="15" customHeight="1">
      <c r="A750" s="299"/>
      <c r="B750" s="393"/>
      <c r="C750" s="394"/>
      <c r="D750" s="327"/>
      <c r="E750" s="327"/>
      <c r="F750" s="293"/>
      <c r="G750" s="289"/>
      <c r="H750" s="289"/>
    </row>
    <row r="751" spans="1:8" s="57" customFormat="1" ht="15" customHeight="1">
      <c r="A751" s="299"/>
      <c r="B751" s="393"/>
      <c r="C751" s="394"/>
      <c r="D751" s="327"/>
      <c r="E751" s="327"/>
      <c r="F751" s="293"/>
      <c r="G751" s="289"/>
      <c r="H751" s="289"/>
    </row>
    <row r="752" spans="1:8" s="57" customFormat="1" ht="15" customHeight="1">
      <c r="A752" s="299"/>
      <c r="B752" s="393"/>
      <c r="C752" s="394"/>
      <c r="D752" s="327"/>
      <c r="E752" s="370"/>
      <c r="F752" s="293"/>
      <c r="G752" s="289"/>
      <c r="H752" s="289"/>
    </row>
    <row r="753" spans="1:8" s="57" customFormat="1" ht="15" customHeight="1">
      <c r="A753" s="299"/>
      <c r="B753" s="393"/>
      <c r="C753" s="394"/>
      <c r="D753" s="327"/>
      <c r="E753" s="370"/>
      <c r="F753" s="293"/>
      <c r="G753" s="289"/>
      <c r="H753" s="289"/>
    </row>
    <row r="754" spans="1:8" s="57" customFormat="1" ht="15" customHeight="1">
      <c r="A754" s="299"/>
      <c r="B754" s="393"/>
      <c r="C754" s="394"/>
      <c r="D754" s="327"/>
      <c r="E754" s="370"/>
      <c r="F754" s="293"/>
      <c r="G754" s="289"/>
      <c r="H754" s="289"/>
    </row>
    <row r="755" spans="1:8" s="57" customFormat="1" ht="15" customHeight="1">
      <c r="A755" s="299"/>
      <c r="B755" s="393"/>
      <c r="C755" s="394"/>
      <c r="D755" s="327"/>
      <c r="E755" s="327"/>
      <c r="F755" s="395"/>
      <c r="G755" s="289"/>
      <c r="H755" s="289"/>
    </row>
    <row r="756" spans="1:8" s="57" customFormat="1" ht="15" customHeight="1">
      <c r="A756" s="299"/>
      <c r="B756" s="393"/>
      <c r="C756" s="394"/>
      <c r="D756" s="327"/>
      <c r="E756" s="327"/>
      <c r="F756" s="395"/>
      <c r="G756" s="289"/>
      <c r="H756" s="289"/>
    </row>
    <row r="757" spans="1:8" s="57" customFormat="1" ht="15" customHeight="1">
      <c r="A757" s="299"/>
      <c r="B757" s="393"/>
      <c r="C757" s="394"/>
      <c r="D757" s="59"/>
      <c r="E757" s="327"/>
      <c r="F757" s="352"/>
      <c r="G757" s="289"/>
      <c r="H757" s="289"/>
    </row>
    <row r="758" spans="1:8" s="57" customFormat="1" ht="15" customHeight="1">
      <c r="A758" s="299"/>
      <c r="B758" s="393"/>
      <c r="C758" s="394"/>
      <c r="D758" s="59"/>
      <c r="E758" s="59"/>
      <c r="F758" s="293"/>
      <c r="G758" s="289"/>
      <c r="H758" s="289"/>
    </row>
    <row r="759" spans="1:8" s="57" customFormat="1" ht="15" customHeight="1">
      <c r="A759" s="299"/>
      <c r="B759" s="393"/>
      <c r="C759" s="394"/>
      <c r="D759" s="59"/>
      <c r="E759" s="59"/>
      <c r="F759" s="293"/>
      <c r="G759" s="289"/>
      <c r="H759" s="289"/>
    </row>
    <row r="760" spans="1:8" s="57" customFormat="1" ht="15" customHeight="1">
      <c r="A760" s="299"/>
      <c r="B760" s="393"/>
      <c r="C760" s="394"/>
      <c r="D760" s="59"/>
      <c r="E760" s="59"/>
      <c r="F760" s="293"/>
      <c r="G760" s="289"/>
      <c r="H760" s="289"/>
    </row>
    <row r="761" spans="1:8" s="57" customFormat="1" ht="10.5" customHeight="1">
      <c r="A761" s="299"/>
      <c r="B761" s="393"/>
      <c r="C761" s="394"/>
      <c r="D761" s="59"/>
      <c r="E761" s="59"/>
      <c r="F761" s="338"/>
      <c r="G761" s="289"/>
      <c r="H761" s="289"/>
    </row>
    <row r="762" spans="1:8" s="57" customFormat="1" ht="15" customHeight="1">
      <c r="A762" s="299"/>
      <c r="B762" s="292"/>
      <c r="C762" s="357"/>
      <c r="D762" s="292"/>
      <c r="E762" s="292"/>
      <c r="F762" s="324"/>
      <c r="G762" s="324"/>
      <c r="H762" s="324"/>
    </row>
    <row r="763" spans="1:8" s="57" customFormat="1" ht="15" customHeight="1">
      <c r="A763" s="299"/>
      <c r="B763" s="292"/>
      <c r="C763" s="292"/>
      <c r="D763" s="292"/>
      <c r="E763" s="292"/>
      <c r="F763" s="289"/>
      <c r="G763" s="289"/>
      <c r="H763" s="289"/>
    </row>
    <row r="764" spans="1:8" s="57" customFormat="1" ht="15">
      <c r="A764" s="288"/>
      <c r="B764" s="340"/>
      <c r="C764" s="340"/>
      <c r="D764" s="340"/>
      <c r="E764" s="340"/>
      <c r="F764" s="289"/>
      <c r="G764" s="289"/>
      <c r="H764" s="289"/>
    </row>
    <row r="765" spans="1:8" s="57" customFormat="1" ht="15">
      <c r="A765" s="288"/>
      <c r="B765" s="340"/>
      <c r="C765" s="340"/>
      <c r="D765" s="340"/>
      <c r="E765" s="340"/>
      <c r="F765" s="289"/>
      <c r="G765" s="289"/>
      <c r="H765" s="289"/>
    </row>
    <row r="766" spans="1:8" s="57" customFormat="1" ht="15">
      <c r="A766" s="288"/>
      <c r="B766" s="340"/>
      <c r="C766" s="340"/>
      <c r="D766" s="340"/>
      <c r="E766" s="340"/>
      <c r="F766" s="289"/>
      <c r="G766" s="289"/>
      <c r="H766" s="289"/>
    </row>
    <row r="767" spans="1:8" s="57" customFormat="1" ht="15">
      <c r="A767" s="288"/>
      <c r="B767" s="340"/>
      <c r="C767" s="340"/>
      <c r="D767" s="340"/>
      <c r="E767" s="340"/>
      <c r="F767" s="289"/>
      <c r="G767" s="289"/>
      <c r="H767" s="289"/>
    </row>
    <row r="768" spans="1:8" s="57" customFormat="1" ht="15" customHeight="1">
      <c r="A768" s="322"/>
      <c r="B768" s="313"/>
      <c r="C768" s="313"/>
      <c r="D768" s="59"/>
      <c r="E768" s="61"/>
      <c r="F768" s="290"/>
      <c r="G768" s="289"/>
      <c r="H768" s="289"/>
    </row>
    <row r="769" spans="1:8" s="57" customFormat="1" ht="15.75">
      <c r="A769" s="288"/>
      <c r="B769" s="59"/>
      <c r="C769" s="60"/>
      <c r="D769" s="59"/>
      <c r="E769" s="61"/>
      <c r="F769" s="290"/>
      <c r="G769" s="289"/>
      <c r="H769" s="289"/>
    </row>
    <row r="770" spans="1:8" s="57" customFormat="1" ht="15">
      <c r="A770" s="396"/>
      <c r="B770" s="347"/>
      <c r="C770" s="347"/>
      <c r="D770" s="347"/>
      <c r="E770" s="347"/>
      <c r="F770" s="358"/>
      <c r="G770" s="358"/>
      <c r="H770" s="358"/>
    </row>
    <row r="771" spans="1:8" s="57" customFormat="1" ht="11.25" customHeight="1">
      <c r="A771" s="396"/>
      <c r="B771" s="347"/>
      <c r="C771" s="347"/>
      <c r="D771" s="347"/>
      <c r="E771" s="347"/>
      <c r="F771" s="358"/>
      <c r="G771" s="358"/>
      <c r="H771" s="358"/>
    </row>
    <row r="772" spans="1:8" s="57" customFormat="1" ht="15">
      <c r="A772" s="334"/>
      <c r="B772" s="59"/>
      <c r="C772" s="55"/>
      <c r="D772" s="397"/>
      <c r="E772" s="55"/>
      <c r="F772" s="293"/>
      <c r="G772" s="289"/>
      <c r="H772" s="289"/>
    </row>
    <row r="773" spans="1:8" s="57" customFormat="1" ht="15">
      <c r="A773" s="299"/>
      <c r="B773" s="59"/>
      <c r="C773" s="55"/>
      <c r="D773" s="327"/>
      <c r="E773" s="335"/>
      <c r="F773" s="293"/>
      <c r="G773" s="289"/>
      <c r="H773" s="289"/>
    </row>
    <row r="774" spans="1:8" s="57" customFormat="1" ht="15">
      <c r="A774" s="334"/>
      <c r="B774" s="59"/>
      <c r="C774" s="55"/>
      <c r="D774" s="327"/>
      <c r="E774" s="327"/>
      <c r="F774" s="293"/>
      <c r="G774" s="289"/>
      <c r="H774" s="289"/>
    </row>
    <row r="775" spans="1:8" s="57" customFormat="1" ht="15">
      <c r="A775" s="299"/>
      <c r="B775" s="286"/>
      <c r="C775" s="55"/>
      <c r="D775" s="312"/>
      <c r="E775" s="312"/>
      <c r="F775" s="293"/>
      <c r="G775" s="289"/>
      <c r="H775" s="289"/>
    </row>
    <row r="776" spans="1:8" s="57" customFormat="1" ht="15">
      <c r="A776" s="334"/>
      <c r="B776" s="59"/>
      <c r="C776" s="55"/>
      <c r="D776" s="398"/>
      <c r="E776" s="335"/>
      <c r="F776" s="293"/>
      <c r="G776" s="289"/>
      <c r="H776" s="289"/>
    </row>
    <row r="777" spans="1:8" s="57" customFormat="1" ht="15">
      <c r="A777" s="334"/>
      <c r="B777" s="59"/>
      <c r="C777" s="55"/>
      <c r="D777" s="398"/>
      <c r="E777" s="327"/>
      <c r="F777" s="293"/>
      <c r="G777" s="289"/>
      <c r="H777" s="289"/>
    </row>
    <row r="778" spans="1:10" s="57" customFormat="1" ht="15">
      <c r="A778" s="334"/>
      <c r="B778" s="59"/>
      <c r="C778" s="55"/>
      <c r="D778" s="397"/>
      <c r="E778" s="59"/>
      <c r="F778" s="293"/>
      <c r="G778" s="289"/>
      <c r="H778" s="289"/>
      <c r="J778" s="399"/>
    </row>
    <row r="779" spans="1:8" s="57" customFormat="1" ht="15">
      <c r="A779" s="400"/>
      <c r="B779" s="401"/>
      <c r="C779" s="402"/>
      <c r="D779" s="401"/>
      <c r="E779" s="401"/>
      <c r="F779" s="403"/>
      <c r="G779" s="289"/>
      <c r="H779" s="289"/>
    </row>
    <row r="780" spans="1:8" s="57" customFormat="1" ht="15">
      <c r="A780" s="288"/>
      <c r="B780" s="340"/>
      <c r="C780" s="357"/>
      <c r="D780" s="340"/>
      <c r="E780" s="340"/>
      <c r="F780" s="324"/>
      <c r="G780" s="324"/>
      <c r="H780" s="324"/>
    </row>
    <row r="781" spans="1:8" s="57" customFormat="1" ht="15">
      <c r="A781" s="288"/>
      <c r="B781" s="340"/>
      <c r="C781" s="340"/>
      <c r="D781" s="340"/>
      <c r="E781" s="340"/>
      <c r="F781" s="289"/>
      <c r="G781" s="289"/>
      <c r="H781" s="289"/>
    </row>
    <row r="782" spans="1:8" s="57" customFormat="1" ht="15">
      <c r="A782" s="288"/>
      <c r="B782" s="340"/>
      <c r="C782" s="340"/>
      <c r="D782" s="340"/>
      <c r="E782" s="340"/>
      <c r="F782" s="289"/>
      <c r="G782" s="289"/>
      <c r="H782" s="289"/>
    </row>
    <row r="783" spans="1:8" s="57" customFormat="1" ht="15">
      <c r="A783" s="288"/>
      <c r="B783" s="340"/>
      <c r="C783" s="340"/>
      <c r="D783" s="340"/>
      <c r="E783" s="340"/>
      <c r="F783" s="289"/>
      <c r="G783" s="289"/>
      <c r="H783" s="289"/>
    </row>
    <row r="784" spans="1:8" s="57" customFormat="1" ht="15">
      <c r="A784" s="288"/>
      <c r="B784" s="340"/>
      <c r="C784" s="340"/>
      <c r="D784" s="340"/>
      <c r="E784" s="340"/>
      <c r="F784" s="289"/>
      <c r="G784" s="289"/>
      <c r="H784" s="289"/>
    </row>
    <row r="785" spans="1:8" s="57" customFormat="1" ht="15">
      <c r="A785" s="288"/>
      <c r="B785" s="340"/>
      <c r="C785" s="340"/>
      <c r="D785" s="340"/>
      <c r="E785" s="340"/>
      <c r="F785" s="289"/>
      <c r="G785" s="289"/>
      <c r="H785" s="289"/>
    </row>
    <row r="786" spans="1:8" s="57" customFormat="1" ht="15">
      <c r="A786" s="288"/>
      <c r="B786" s="340"/>
      <c r="C786" s="340"/>
      <c r="D786" s="340"/>
      <c r="E786" s="340"/>
      <c r="F786" s="289"/>
      <c r="G786" s="289"/>
      <c r="H786" s="289"/>
    </row>
    <row r="787" spans="1:8" s="57" customFormat="1" ht="15" customHeight="1">
      <c r="A787" s="322"/>
      <c r="B787" s="313"/>
      <c r="C787" s="313"/>
      <c r="D787" s="316"/>
      <c r="E787" s="61"/>
      <c r="F787" s="290"/>
      <c r="G787" s="289"/>
      <c r="H787" s="289"/>
    </row>
    <row r="788" spans="1:8" s="57" customFormat="1" ht="15.75">
      <c r="A788" s="288"/>
      <c r="B788" s="59"/>
      <c r="C788" s="60"/>
      <c r="D788" s="59"/>
      <c r="E788" s="61"/>
      <c r="F788" s="290"/>
      <c r="G788" s="289"/>
      <c r="H788" s="289"/>
    </row>
    <row r="789" spans="1:8" s="57" customFormat="1" ht="15">
      <c r="A789" s="404"/>
      <c r="B789" s="304"/>
      <c r="C789" s="304"/>
      <c r="D789" s="304"/>
      <c r="E789" s="304"/>
      <c r="F789" s="358"/>
      <c r="G789" s="358"/>
      <c r="H789" s="358"/>
    </row>
    <row r="790" spans="1:8" s="57" customFormat="1" ht="15">
      <c r="A790" s="404"/>
      <c r="B790" s="304"/>
      <c r="C790" s="304"/>
      <c r="D790" s="304"/>
      <c r="E790" s="304"/>
      <c r="F790" s="358"/>
      <c r="G790" s="358"/>
      <c r="H790" s="358"/>
    </row>
    <row r="791" spans="1:8" s="57" customFormat="1" ht="15">
      <c r="A791" s="299"/>
      <c r="B791" s="328"/>
      <c r="C791" s="298"/>
      <c r="D791" s="59"/>
      <c r="E791" s="59"/>
      <c r="F791" s="289"/>
      <c r="G791" s="289"/>
      <c r="H791" s="289"/>
    </row>
    <row r="792" spans="1:8" s="57" customFormat="1" ht="15">
      <c r="A792" s="299"/>
      <c r="B792" s="59"/>
      <c r="C792" s="55"/>
      <c r="D792" s="59"/>
      <c r="E792" s="55"/>
      <c r="F792" s="289"/>
      <c r="G792" s="289"/>
      <c r="H792" s="289"/>
    </row>
    <row r="793" spans="1:8" s="57" customFormat="1" ht="15">
      <c r="A793" s="299"/>
      <c r="B793" s="59"/>
      <c r="C793" s="55"/>
      <c r="D793" s="59"/>
      <c r="E793" s="55"/>
      <c r="F793" s="289"/>
      <c r="G793" s="289"/>
      <c r="H793" s="289"/>
    </row>
    <row r="794" spans="1:8" s="57" customFormat="1" ht="15">
      <c r="A794" s="299"/>
      <c r="B794" s="59"/>
      <c r="C794" s="55"/>
      <c r="D794" s="59"/>
      <c r="E794" s="55"/>
      <c r="F794" s="289"/>
      <c r="G794" s="289"/>
      <c r="H794" s="289"/>
    </row>
    <row r="795" spans="1:8" s="57" customFormat="1" ht="15">
      <c r="A795" s="299"/>
      <c r="B795" s="59"/>
      <c r="C795" s="55"/>
      <c r="D795" s="59"/>
      <c r="E795" s="55"/>
      <c r="F795" s="289"/>
      <c r="G795" s="289"/>
      <c r="H795" s="289"/>
    </row>
    <row r="796" spans="1:8" s="57" customFormat="1" ht="15">
      <c r="A796" s="299"/>
      <c r="B796" s="59"/>
      <c r="C796" s="55"/>
      <c r="D796" s="59"/>
      <c r="E796" s="55"/>
      <c r="F796" s="289"/>
      <c r="G796" s="289"/>
      <c r="H796" s="289"/>
    </row>
    <row r="797" spans="1:8" s="57" customFormat="1" ht="15">
      <c r="A797" s="299"/>
      <c r="B797" s="59"/>
      <c r="C797" s="55"/>
      <c r="D797" s="59"/>
      <c r="E797" s="55"/>
      <c r="F797" s="289"/>
      <c r="G797" s="289"/>
      <c r="H797" s="289"/>
    </row>
    <row r="798" spans="1:8" s="57" customFormat="1" ht="15">
      <c r="A798" s="299"/>
      <c r="B798" s="59"/>
      <c r="C798" s="55"/>
      <c r="D798" s="59"/>
      <c r="E798" s="59"/>
      <c r="F798" s="289"/>
      <c r="G798" s="289"/>
      <c r="H798" s="289"/>
    </row>
    <row r="799" spans="1:8" s="57" customFormat="1" ht="15">
      <c r="A799" s="299"/>
      <c r="B799" s="328"/>
      <c r="C799" s="362"/>
      <c r="D799" s="59"/>
      <c r="E799" s="59"/>
      <c r="F799" s="293"/>
      <c r="G799" s="289"/>
      <c r="H799" s="289"/>
    </row>
    <row r="800" spans="1:8" s="57" customFormat="1" ht="15">
      <c r="A800" s="299"/>
      <c r="B800" s="59"/>
      <c r="C800" s="298"/>
      <c r="D800" s="59"/>
      <c r="E800" s="55"/>
      <c r="F800" s="289"/>
      <c r="G800" s="289"/>
      <c r="H800" s="289"/>
    </row>
    <row r="801" spans="1:8" s="57" customFormat="1" ht="15">
      <c r="A801" s="299"/>
      <c r="B801" s="59"/>
      <c r="C801" s="298"/>
      <c r="D801" s="327"/>
      <c r="E801" s="335"/>
      <c r="F801" s="289"/>
      <c r="G801" s="289"/>
      <c r="H801" s="289"/>
    </row>
    <row r="802" spans="1:8" s="57" customFormat="1" ht="15">
      <c r="A802" s="299"/>
      <c r="B802" s="328"/>
      <c r="C802" s="332"/>
      <c r="D802" s="333"/>
      <c r="E802" s="333"/>
      <c r="F802" s="289"/>
      <c r="G802" s="289"/>
      <c r="H802" s="289"/>
    </row>
    <row r="803" spans="1:8" s="57" customFormat="1" ht="15">
      <c r="A803" s="299"/>
      <c r="B803" s="328"/>
      <c r="C803" s="332"/>
      <c r="D803" s="333"/>
      <c r="E803" s="333"/>
      <c r="F803" s="289"/>
      <c r="G803" s="289"/>
      <c r="H803" s="289"/>
    </row>
    <row r="804" spans="1:8" s="57" customFormat="1" ht="15">
      <c r="A804" s="299"/>
      <c r="B804" s="328"/>
      <c r="C804" s="332"/>
      <c r="D804" s="327"/>
      <c r="E804" s="333"/>
      <c r="F804" s="289"/>
      <c r="G804" s="289"/>
      <c r="H804" s="289"/>
    </row>
    <row r="805" spans="1:8" s="57" customFormat="1" ht="15">
      <c r="A805" s="334"/>
      <c r="B805" s="59"/>
      <c r="C805" s="55"/>
      <c r="D805" s="327"/>
      <c r="E805" s="327"/>
      <c r="F805" s="289"/>
      <c r="G805" s="289"/>
      <c r="H805" s="289"/>
    </row>
    <row r="806" spans="1:8" s="57" customFormat="1" ht="12.75" customHeight="1">
      <c r="A806" s="334"/>
      <c r="B806" s="300"/>
      <c r="C806" s="298"/>
      <c r="D806" s="327"/>
      <c r="E806" s="327"/>
      <c r="F806" s="289"/>
      <c r="G806" s="289"/>
      <c r="H806" s="289"/>
    </row>
    <row r="807" spans="1:8" s="57" customFormat="1" ht="12.75" customHeight="1">
      <c r="A807" s="334"/>
      <c r="B807" s="328"/>
      <c r="C807" s="298"/>
      <c r="D807" s="327"/>
      <c r="E807" s="327"/>
      <c r="F807" s="289"/>
      <c r="G807" s="289"/>
      <c r="H807" s="289"/>
    </row>
    <row r="808" spans="1:8" s="57" customFormat="1" ht="12.75" customHeight="1">
      <c r="A808" s="334"/>
      <c r="B808" s="328"/>
      <c r="C808" s="362"/>
      <c r="D808" s="327"/>
      <c r="E808" s="327"/>
      <c r="F808" s="289"/>
      <c r="G808" s="289"/>
      <c r="H808" s="289"/>
    </row>
    <row r="809" spans="1:8" s="57" customFormat="1" ht="12.75" customHeight="1">
      <c r="A809" s="334"/>
      <c r="B809" s="59"/>
      <c r="C809" s="55"/>
      <c r="D809" s="327"/>
      <c r="E809" s="327"/>
      <c r="F809" s="293"/>
      <c r="G809" s="289"/>
      <c r="H809" s="289"/>
    </row>
    <row r="810" spans="1:8" s="57" customFormat="1" ht="12.75" customHeight="1">
      <c r="A810" s="334"/>
      <c r="B810" s="59"/>
      <c r="C810" s="55"/>
      <c r="D810" s="327"/>
      <c r="E810" s="327"/>
      <c r="F810" s="293"/>
      <c r="G810" s="289"/>
      <c r="H810" s="289"/>
    </row>
    <row r="811" spans="1:8" s="57" customFormat="1" ht="12.75" customHeight="1">
      <c r="A811" s="334"/>
      <c r="B811" s="59"/>
      <c r="C811" s="55"/>
      <c r="D811" s="327"/>
      <c r="E811" s="327"/>
      <c r="F811" s="293"/>
      <c r="G811" s="289"/>
      <c r="H811" s="289"/>
    </row>
    <row r="812" spans="1:8" s="57" customFormat="1" ht="12.75" customHeight="1">
      <c r="A812" s="334"/>
      <c r="B812" s="59"/>
      <c r="C812" s="55"/>
      <c r="D812" s="327"/>
      <c r="E812" s="327"/>
      <c r="F812" s="293"/>
      <c r="G812" s="289"/>
      <c r="H812" s="289"/>
    </row>
    <row r="813" spans="1:8" s="57" customFormat="1" ht="12.75" customHeight="1">
      <c r="A813" s="334"/>
      <c r="B813" s="59"/>
      <c r="C813" s="55"/>
      <c r="D813" s="327"/>
      <c r="E813" s="327"/>
      <c r="F813" s="293"/>
      <c r="G813" s="289"/>
      <c r="H813" s="289"/>
    </row>
    <row r="814" spans="1:8" s="57" customFormat="1" ht="12.75" customHeight="1">
      <c r="A814" s="334"/>
      <c r="B814" s="59"/>
      <c r="C814" s="55"/>
      <c r="D814" s="327"/>
      <c r="E814" s="327"/>
      <c r="F814" s="293"/>
      <c r="G814" s="289"/>
      <c r="H814" s="289"/>
    </row>
    <row r="815" spans="1:8" s="57" customFormat="1" ht="15">
      <c r="A815" s="334"/>
      <c r="B815" s="59"/>
      <c r="C815" s="311"/>
      <c r="D815" s="327"/>
      <c r="E815" s="327"/>
      <c r="F815" s="293"/>
      <c r="G815" s="289"/>
      <c r="H815" s="289"/>
    </row>
    <row r="816" spans="1:8" s="57" customFormat="1" ht="15">
      <c r="A816" s="334"/>
      <c r="B816" s="59"/>
      <c r="C816" s="55"/>
      <c r="D816" s="327"/>
      <c r="E816" s="327"/>
      <c r="F816" s="289"/>
      <c r="G816" s="289"/>
      <c r="H816" s="289"/>
    </row>
    <row r="817" spans="1:8" s="57" customFormat="1" ht="15">
      <c r="A817" s="334"/>
      <c r="B817" s="59"/>
      <c r="C817" s="55"/>
      <c r="D817" s="327"/>
      <c r="E817" s="327"/>
      <c r="F817" s="289"/>
      <c r="G817" s="289"/>
      <c r="H817" s="289"/>
    </row>
    <row r="818" spans="1:8" s="57" customFormat="1" ht="15">
      <c r="A818" s="334"/>
      <c r="B818" s="59"/>
      <c r="C818" s="55"/>
      <c r="D818" s="327"/>
      <c r="E818" s="327"/>
      <c r="F818" s="289"/>
      <c r="G818" s="289"/>
      <c r="H818" s="289"/>
    </row>
    <row r="819" spans="1:8" s="57" customFormat="1" ht="12.75" customHeight="1">
      <c r="A819" s="334"/>
      <c r="B819" s="59"/>
      <c r="C819" s="55"/>
      <c r="D819" s="327"/>
      <c r="E819" s="327"/>
      <c r="F819" s="289"/>
      <c r="G819" s="289"/>
      <c r="H819" s="289"/>
    </row>
    <row r="820" spans="1:8" s="57" customFormat="1" ht="12.75" customHeight="1">
      <c r="A820" s="334"/>
      <c r="B820" s="59"/>
      <c r="C820" s="55"/>
      <c r="D820" s="327"/>
      <c r="E820" s="327"/>
      <c r="F820" s="289"/>
      <c r="G820" s="289"/>
      <c r="H820" s="289"/>
    </row>
    <row r="821" spans="1:8" s="57" customFormat="1" ht="12.75" customHeight="1">
      <c r="A821" s="334"/>
      <c r="B821" s="59"/>
      <c r="C821" s="55"/>
      <c r="D821" s="312"/>
      <c r="E821" s="312"/>
      <c r="F821" s="289"/>
      <c r="G821" s="289"/>
      <c r="H821" s="289"/>
    </row>
    <row r="822" spans="1:8" s="57" customFormat="1" ht="12.75" customHeight="1">
      <c r="A822" s="334"/>
      <c r="B822" s="59"/>
      <c r="C822" s="55"/>
      <c r="D822" s="327"/>
      <c r="E822" s="327"/>
      <c r="F822" s="289"/>
      <c r="G822" s="289"/>
      <c r="H822" s="289"/>
    </row>
    <row r="823" spans="1:8" s="57" customFormat="1" ht="12.75" customHeight="1">
      <c r="A823" s="334"/>
      <c r="B823" s="59"/>
      <c r="C823" s="55"/>
      <c r="D823" s="327"/>
      <c r="E823" s="327"/>
      <c r="F823" s="293"/>
      <c r="G823" s="289"/>
      <c r="H823" s="289"/>
    </row>
    <row r="824" spans="1:8" s="57" customFormat="1" ht="15">
      <c r="A824" s="334"/>
      <c r="B824" s="59"/>
      <c r="C824" s="55"/>
      <c r="D824" s="327"/>
      <c r="E824" s="327"/>
      <c r="F824" s="289"/>
      <c r="G824" s="289"/>
      <c r="H824" s="289"/>
    </row>
    <row r="825" spans="1:8" s="57" customFormat="1" ht="15">
      <c r="A825" s="334"/>
      <c r="B825" s="59"/>
      <c r="C825" s="55"/>
      <c r="D825" s="327"/>
      <c r="E825" s="327"/>
      <c r="F825" s="289"/>
      <c r="G825" s="289"/>
      <c r="H825" s="289"/>
    </row>
    <row r="826" spans="1:8" s="57" customFormat="1" ht="15">
      <c r="A826" s="334"/>
      <c r="B826" s="59"/>
      <c r="C826" s="55"/>
      <c r="D826" s="327"/>
      <c r="E826" s="327"/>
      <c r="F826" s="289"/>
      <c r="G826" s="289"/>
      <c r="H826" s="289"/>
    </row>
    <row r="827" spans="1:8" s="57" customFormat="1" ht="15">
      <c r="A827" s="334"/>
      <c r="B827" s="59"/>
      <c r="C827" s="55"/>
      <c r="D827" s="327"/>
      <c r="E827" s="327"/>
      <c r="F827" s="289"/>
      <c r="G827" s="289"/>
      <c r="H827" s="289"/>
    </row>
    <row r="828" spans="1:8" s="57" customFormat="1" ht="15">
      <c r="A828" s="334"/>
      <c r="B828" s="59"/>
      <c r="C828" s="55"/>
      <c r="D828" s="327"/>
      <c r="E828" s="327"/>
      <c r="F828" s="289"/>
      <c r="G828" s="289"/>
      <c r="H828" s="289"/>
    </row>
    <row r="829" spans="1:8" s="57" customFormat="1" ht="15">
      <c r="A829" s="334"/>
      <c r="B829" s="59"/>
      <c r="C829" s="55"/>
      <c r="D829" s="327"/>
      <c r="E829" s="327"/>
      <c r="F829" s="289"/>
      <c r="G829" s="289"/>
      <c r="H829" s="289"/>
    </row>
    <row r="830" spans="1:8" s="57" customFormat="1" ht="15">
      <c r="A830" s="334"/>
      <c r="B830" s="59"/>
      <c r="C830" s="55"/>
      <c r="D830" s="327"/>
      <c r="E830" s="327"/>
      <c r="F830" s="289"/>
      <c r="G830" s="289"/>
      <c r="H830" s="289"/>
    </row>
    <row r="831" spans="1:8" s="57" customFormat="1" ht="15">
      <c r="A831" s="334"/>
      <c r="B831" s="59"/>
      <c r="C831" s="55"/>
      <c r="D831" s="327"/>
      <c r="E831" s="327"/>
      <c r="F831" s="289"/>
      <c r="G831" s="289"/>
      <c r="H831" s="289"/>
    </row>
    <row r="832" spans="1:8" s="57" customFormat="1" ht="15">
      <c r="A832" s="334"/>
      <c r="B832" s="59"/>
      <c r="C832" s="55"/>
      <c r="D832" s="327"/>
      <c r="E832" s="327"/>
      <c r="F832" s="289"/>
      <c r="G832" s="289"/>
      <c r="H832" s="289"/>
    </row>
    <row r="833" spans="1:8" s="57" customFormat="1" ht="15">
      <c r="A833" s="334"/>
      <c r="B833" s="59"/>
      <c r="C833" s="55"/>
      <c r="D833" s="327"/>
      <c r="E833" s="327"/>
      <c r="F833" s="289"/>
      <c r="G833" s="289"/>
      <c r="H833" s="289"/>
    </row>
    <row r="834" spans="1:8" s="57" customFormat="1" ht="15">
      <c r="A834" s="334"/>
      <c r="B834" s="59"/>
      <c r="C834" s="55"/>
      <c r="D834" s="327"/>
      <c r="E834" s="327"/>
      <c r="F834" s="289"/>
      <c r="G834" s="289"/>
      <c r="H834" s="289"/>
    </row>
    <row r="835" spans="1:8" s="57" customFormat="1" ht="15">
      <c r="A835" s="334"/>
      <c r="B835" s="59"/>
      <c r="C835" s="55"/>
      <c r="D835" s="327"/>
      <c r="E835" s="327"/>
      <c r="F835" s="289"/>
      <c r="G835" s="289"/>
      <c r="H835" s="289"/>
    </row>
    <row r="836" spans="1:8" s="57" customFormat="1" ht="15">
      <c r="A836" s="334"/>
      <c r="B836" s="59"/>
      <c r="C836" s="55"/>
      <c r="D836" s="327"/>
      <c r="E836" s="327"/>
      <c r="F836" s="289"/>
      <c r="G836" s="289"/>
      <c r="H836" s="289"/>
    </row>
    <row r="837" spans="1:8" s="57" customFormat="1" ht="15">
      <c r="A837" s="334"/>
      <c r="B837" s="59"/>
      <c r="C837" s="55"/>
      <c r="D837" s="327"/>
      <c r="E837" s="327"/>
      <c r="F837" s="289"/>
      <c r="G837" s="289"/>
      <c r="H837" s="289"/>
    </row>
    <row r="838" spans="1:8" s="57" customFormat="1" ht="15">
      <c r="A838" s="334"/>
      <c r="B838" s="59"/>
      <c r="C838" s="55"/>
      <c r="D838" s="327"/>
      <c r="E838" s="327"/>
      <c r="F838" s="289"/>
      <c r="G838" s="289"/>
      <c r="H838" s="289"/>
    </row>
    <row r="839" spans="1:8" s="57" customFormat="1" ht="15">
      <c r="A839" s="334"/>
      <c r="B839" s="59"/>
      <c r="C839" s="55"/>
      <c r="D839" s="327"/>
      <c r="E839" s="327"/>
      <c r="F839" s="289"/>
      <c r="G839" s="289"/>
      <c r="H839" s="289"/>
    </row>
    <row r="840" spans="1:8" s="57" customFormat="1" ht="15">
      <c r="A840" s="334"/>
      <c r="B840" s="59"/>
      <c r="C840" s="55"/>
      <c r="D840" s="327"/>
      <c r="E840" s="327"/>
      <c r="F840" s="289"/>
      <c r="G840" s="289"/>
      <c r="H840" s="289"/>
    </row>
    <row r="841" spans="1:8" s="57" customFormat="1" ht="15">
      <c r="A841" s="334"/>
      <c r="B841" s="59"/>
      <c r="C841" s="362"/>
      <c r="D841" s="327"/>
      <c r="E841" s="335"/>
      <c r="F841" s="289"/>
      <c r="G841" s="289"/>
      <c r="H841" s="289"/>
    </row>
    <row r="842" spans="1:8" s="57" customFormat="1" ht="15">
      <c r="A842" s="334"/>
      <c r="B842" s="59"/>
      <c r="C842" s="298"/>
      <c r="D842" s="327"/>
      <c r="E842" s="335"/>
      <c r="F842" s="289"/>
      <c r="G842" s="289"/>
      <c r="H842" s="289"/>
    </row>
    <row r="843" spans="1:8" s="57" customFormat="1" ht="15">
      <c r="A843" s="334"/>
      <c r="B843" s="59"/>
      <c r="C843" s="298"/>
      <c r="D843" s="327"/>
      <c r="E843" s="335"/>
      <c r="F843" s="289"/>
      <c r="G843" s="289"/>
      <c r="H843" s="289"/>
    </row>
    <row r="844" spans="1:8" s="57" customFormat="1" ht="15">
      <c r="A844" s="334"/>
      <c r="B844" s="59"/>
      <c r="C844" s="298"/>
      <c r="D844" s="327"/>
      <c r="E844" s="335"/>
      <c r="F844" s="289"/>
      <c r="G844" s="289"/>
      <c r="H844" s="289"/>
    </row>
    <row r="845" spans="1:8" s="57" customFormat="1" ht="15">
      <c r="A845" s="334"/>
      <c r="B845" s="59"/>
      <c r="C845" s="298"/>
      <c r="D845" s="327"/>
      <c r="E845" s="335"/>
      <c r="F845" s="289"/>
      <c r="G845" s="289"/>
      <c r="H845" s="289"/>
    </row>
    <row r="846" spans="1:8" s="57" customFormat="1" ht="15">
      <c r="A846" s="334"/>
      <c r="B846" s="59"/>
      <c r="C846" s="298"/>
      <c r="D846" s="327"/>
      <c r="E846" s="335"/>
      <c r="F846" s="289"/>
      <c r="G846" s="289"/>
      <c r="H846" s="289"/>
    </row>
    <row r="847" spans="1:10" s="57" customFormat="1" ht="15">
      <c r="A847" s="334"/>
      <c r="B847" s="59"/>
      <c r="C847" s="298"/>
      <c r="D847" s="327"/>
      <c r="E847" s="335"/>
      <c r="F847" s="289"/>
      <c r="G847" s="289"/>
      <c r="H847" s="289"/>
      <c r="J847" s="405"/>
    </row>
    <row r="848" spans="1:8" s="57" customFormat="1" ht="15">
      <c r="A848" s="334"/>
      <c r="B848" s="59"/>
      <c r="C848" s="298"/>
      <c r="D848" s="312"/>
      <c r="E848" s="335"/>
      <c r="F848" s="289"/>
      <c r="G848" s="289"/>
      <c r="H848" s="289"/>
    </row>
    <row r="849" spans="1:8" s="57" customFormat="1" ht="15">
      <c r="A849" s="334"/>
      <c r="B849" s="59"/>
      <c r="C849" s="298"/>
      <c r="D849" s="327"/>
      <c r="E849" s="335"/>
      <c r="F849" s="289"/>
      <c r="G849" s="289"/>
      <c r="H849" s="289"/>
    </row>
    <row r="850" spans="1:8" s="57" customFormat="1" ht="15">
      <c r="A850" s="334"/>
      <c r="B850" s="59"/>
      <c r="C850" s="298"/>
      <c r="D850" s="327"/>
      <c r="E850" s="335"/>
      <c r="F850" s="289"/>
      <c r="G850" s="289"/>
      <c r="H850" s="289"/>
    </row>
    <row r="851" spans="1:8" s="57" customFormat="1" ht="15">
      <c r="A851" s="334"/>
      <c r="B851" s="59"/>
      <c r="C851" s="298"/>
      <c r="D851" s="327"/>
      <c r="E851" s="335"/>
      <c r="F851" s="289"/>
      <c r="G851" s="289"/>
      <c r="H851" s="289"/>
    </row>
    <row r="852" spans="1:8" s="57" customFormat="1" ht="15">
      <c r="A852" s="334"/>
      <c r="B852" s="59"/>
      <c r="C852" s="298"/>
      <c r="D852" s="327"/>
      <c r="E852" s="335"/>
      <c r="F852" s="289"/>
      <c r="G852" s="289"/>
      <c r="H852" s="289"/>
    </row>
    <row r="853" spans="1:8" s="57" customFormat="1" ht="15">
      <c r="A853" s="334"/>
      <c r="B853" s="59"/>
      <c r="C853" s="298"/>
      <c r="D853" s="327"/>
      <c r="E853" s="335"/>
      <c r="F853" s="289"/>
      <c r="G853" s="289"/>
      <c r="H853" s="289"/>
    </row>
    <row r="854" spans="1:8" s="57" customFormat="1" ht="15">
      <c r="A854" s="334"/>
      <c r="B854" s="59"/>
      <c r="C854" s="298"/>
      <c r="D854" s="327"/>
      <c r="E854" s="335"/>
      <c r="F854" s="289"/>
      <c r="G854" s="289"/>
      <c r="H854" s="289"/>
    </row>
    <row r="855" spans="1:8" s="57" customFormat="1" ht="15">
      <c r="A855" s="334"/>
      <c r="B855" s="59"/>
      <c r="C855" s="298"/>
      <c r="D855" s="327"/>
      <c r="E855" s="335"/>
      <c r="F855" s="289"/>
      <c r="G855" s="289"/>
      <c r="H855" s="289"/>
    </row>
    <row r="856" spans="1:8" s="57" customFormat="1" ht="15">
      <c r="A856" s="334"/>
      <c r="B856" s="59"/>
      <c r="C856" s="298"/>
      <c r="D856" s="312"/>
      <c r="E856" s="335"/>
      <c r="F856" s="289"/>
      <c r="G856" s="289"/>
      <c r="H856" s="289"/>
    </row>
    <row r="857" spans="1:8" s="57" customFormat="1" ht="15">
      <c r="A857" s="334"/>
      <c r="B857" s="59"/>
      <c r="C857" s="55"/>
      <c r="D857" s="59"/>
      <c r="E857" s="59"/>
      <c r="F857" s="289"/>
      <c r="G857" s="289"/>
      <c r="H857" s="289"/>
    </row>
    <row r="858" spans="1:8" s="57" customFormat="1" ht="15">
      <c r="A858" s="299"/>
      <c r="B858" s="292"/>
      <c r="C858" s="357"/>
      <c r="D858" s="292"/>
      <c r="E858" s="292"/>
      <c r="F858" s="406"/>
      <c r="G858" s="324"/>
      <c r="H858" s="324"/>
    </row>
    <row r="859" spans="1:8" s="57" customFormat="1" ht="15">
      <c r="A859" s="299"/>
      <c r="B859" s="292"/>
      <c r="C859" s="292"/>
      <c r="D859" s="292"/>
      <c r="E859" s="292"/>
      <c r="F859" s="289"/>
      <c r="G859" s="289"/>
      <c r="H859" s="289"/>
    </row>
    <row r="860" spans="1:8" s="57" customFormat="1" ht="15">
      <c r="A860" s="299"/>
      <c r="B860" s="292"/>
      <c r="C860" s="292"/>
      <c r="D860" s="292"/>
      <c r="E860" s="292"/>
      <c r="F860" s="289"/>
      <c r="G860" s="289"/>
      <c r="H860" s="289"/>
    </row>
    <row r="861" spans="1:8" s="57" customFormat="1" ht="15">
      <c r="A861" s="299"/>
      <c r="B861" s="292"/>
      <c r="C861" s="292"/>
      <c r="D861" s="292"/>
      <c r="E861" s="292"/>
      <c r="F861" s="289"/>
      <c r="G861" s="289"/>
      <c r="H861" s="289"/>
    </row>
    <row r="862" spans="1:8" s="57" customFormat="1" ht="15">
      <c r="A862" s="299"/>
      <c r="B862" s="292"/>
      <c r="C862" s="292"/>
      <c r="D862" s="292"/>
      <c r="E862" s="292"/>
      <c r="F862" s="289"/>
      <c r="G862" s="289"/>
      <c r="H862" s="289"/>
    </row>
    <row r="863" spans="1:8" s="345" customFormat="1" ht="15" customHeight="1">
      <c r="A863" s="322"/>
      <c r="B863" s="314"/>
      <c r="C863" s="314"/>
      <c r="D863" s="318"/>
      <c r="E863" s="319"/>
      <c r="F863" s="320"/>
      <c r="G863" s="321"/>
      <c r="H863" s="321"/>
    </row>
    <row r="864" spans="1:8" s="57" customFormat="1" ht="15">
      <c r="A864" s="299"/>
      <c r="B864" s="59"/>
      <c r="C864" s="55"/>
      <c r="D864" s="59"/>
      <c r="E864" s="55"/>
      <c r="F864" s="290"/>
      <c r="G864" s="289"/>
      <c r="H864" s="289"/>
    </row>
    <row r="865" spans="1:8" s="57" customFormat="1" ht="15">
      <c r="A865" s="404"/>
      <c r="B865" s="304"/>
      <c r="C865" s="304"/>
      <c r="D865" s="304"/>
      <c r="E865" s="304"/>
      <c r="F865" s="358"/>
      <c r="G865" s="358"/>
      <c r="H865" s="358"/>
    </row>
    <row r="866" spans="1:8" s="57" customFormat="1" ht="9" customHeight="1">
      <c r="A866" s="404"/>
      <c r="B866" s="304"/>
      <c r="C866" s="304"/>
      <c r="D866" s="304"/>
      <c r="E866" s="304"/>
      <c r="F866" s="358"/>
      <c r="G866" s="358"/>
      <c r="H866" s="358"/>
    </row>
    <row r="867" spans="1:8" s="57" customFormat="1" ht="12.75" customHeight="1">
      <c r="A867" s="299"/>
      <c r="B867" s="59"/>
      <c r="C867" s="351"/>
      <c r="D867" s="55"/>
      <c r="E867" s="55"/>
      <c r="F867" s="289"/>
      <c r="G867" s="289"/>
      <c r="H867" s="289"/>
    </row>
    <row r="868" spans="1:8" s="57" customFormat="1" ht="12.75" customHeight="1">
      <c r="A868" s="299"/>
      <c r="B868" s="59"/>
      <c r="C868" s="55"/>
      <c r="D868" s="59"/>
      <c r="E868" s="55"/>
      <c r="F868" s="289"/>
      <c r="G868" s="289"/>
      <c r="H868" s="289"/>
    </row>
    <row r="869" spans="1:8" s="57" customFormat="1" ht="12.75" customHeight="1">
      <c r="A869" s="299"/>
      <c r="B869" s="59"/>
      <c r="C869" s="55"/>
      <c r="D869" s="59"/>
      <c r="E869" s="55"/>
      <c r="F869" s="289"/>
      <c r="G869" s="289"/>
      <c r="H869" s="289"/>
    </row>
    <row r="870" spans="1:8" s="57" customFormat="1" ht="12.75" customHeight="1">
      <c r="A870" s="299"/>
      <c r="B870" s="59"/>
      <c r="C870" s="55"/>
      <c r="D870" s="59"/>
      <c r="E870" s="59"/>
      <c r="F870" s="352"/>
      <c r="G870" s="289"/>
      <c r="H870" s="289"/>
    </row>
    <row r="871" spans="1:8" s="57" customFormat="1" ht="12.75" customHeight="1">
      <c r="A871" s="299"/>
      <c r="B871" s="59"/>
      <c r="C871" s="55"/>
      <c r="D871" s="59"/>
      <c r="E871" s="59"/>
      <c r="F871" s="289"/>
      <c r="G871" s="289"/>
      <c r="H871" s="289"/>
    </row>
    <row r="872" spans="1:8" s="57" customFormat="1" ht="12.75" customHeight="1">
      <c r="A872" s="299"/>
      <c r="B872" s="59"/>
      <c r="C872" s="55"/>
      <c r="D872" s="59"/>
      <c r="E872" s="55"/>
      <c r="F872" s="352"/>
      <c r="G872" s="289"/>
      <c r="H872" s="289"/>
    </row>
    <row r="873" spans="1:8" s="57" customFormat="1" ht="12.75" customHeight="1">
      <c r="A873" s="299"/>
      <c r="B873" s="59"/>
      <c r="C873" s="55"/>
      <c r="D873" s="59"/>
      <c r="E873" s="55"/>
      <c r="F873" s="289"/>
      <c r="G873" s="289"/>
      <c r="H873" s="289"/>
    </row>
    <row r="874" spans="1:8" s="57" customFormat="1" ht="12.75" customHeight="1">
      <c r="A874" s="299"/>
      <c r="B874" s="59"/>
      <c r="C874" s="55"/>
      <c r="D874" s="59"/>
      <c r="E874" s="55"/>
      <c r="F874" s="289"/>
      <c r="G874" s="289"/>
      <c r="H874" s="289"/>
    </row>
    <row r="875" spans="1:8" s="57" customFormat="1" ht="12.75" customHeight="1">
      <c r="A875" s="299"/>
      <c r="B875" s="59"/>
      <c r="C875" s="298"/>
      <c r="D875" s="59"/>
      <c r="E875" s="55"/>
      <c r="F875" s="352"/>
      <c r="G875" s="289"/>
      <c r="H875" s="289"/>
    </row>
    <row r="876" spans="1:8" s="57" customFormat="1" ht="12.75" customHeight="1">
      <c r="A876" s="299"/>
      <c r="B876" s="59"/>
      <c r="C876" s="55"/>
      <c r="D876" s="59"/>
      <c r="E876" s="55"/>
      <c r="F876" s="352"/>
      <c r="G876" s="289"/>
      <c r="H876" s="289"/>
    </row>
    <row r="877" spans="1:8" s="57" customFormat="1" ht="12.75" customHeight="1">
      <c r="A877" s="299"/>
      <c r="B877" s="59"/>
      <c r="C877" s="298"/>
      <c r="D877" s="327"/>
      <c r="E877" s="327"/>
      <c r="F877" s="289"/>
      <c r="G877" s="289"/>
      <c r="H877" s="289"/>
    </row>
    <row r="878" spans="1:8" s="57" customFormat="1" ht="12.75" customHeight="1">
      <c r="A878" s="299"/>
      <c r="B878" s="59"/>
      <c r="C878" s="55"/>
      <c r="D878" s="327"/>
      <c r="E878" s="335"/>
      <c r="F878" s="352"/>
      <c r="G878" s="289"/>
      <c r="H878" s="289"/>
    </row>
    <row r="879" spans="1:8" s="57" customFormat="1" ht="12.75" customHeight="1">
      <c r="A879" s="299"/>
      <c r="B879" s="59"/>
      <c r="C879" s="55"/>
      <c r="D879" s="327"/>
      <c r="E879" s="335"/>
      <c r="F879" s="352"/>
      <c r="G879" s="289"/>
      <c r="H879" s="289"/>
    </row>
    <row r="880" spans="1:8" s="57" customFormat="1" ht="12.75" customHeight="1">
      <c r="A880" s="299"/>
      <c r="B880" s="59"/>
      <c r="C880" s="298"/>
      <c r="D880" s="327"/>
      <c r="E880" s="335"/>
      <c r="F880" s="289"/>
      <c r="G880" s="289"/>
      <c r="H880" s="289"/>
    </row>
    <row r="881" spans="1:8" s="57" customFormat="1" ht="12.75" customHeight="1">
      <c r="A881" s="299"/>
      <c r="B881" s="59"/>
      <c r="C881" s="298"/>
      <c r="D881" s="327"/>
      <c r="E881" s="327"/>
      <c r="F881" s="289"/>
      <c r="G881" s="289"/>
      <c r="H881" s="289"/>
    </row>
    <row r="882" spans="1:8" s="57" customFormat="1" ht="12.75" customHeight="1">
      <c r="A882" s="299"/>
      <c r="B882" s="59"/>
      <c r="C882" s="298"/>
      <c r="D882" s="327"/>
      <c r="E882" s="327"/>
      <c r="F882" s="352"/>
      <c r="G882" s="289"/>
      <c r="H882" s="289"/>
    </row>
    <row r="883" spans="1:8" s="57" customFormat="1" ht="12.75" customHeight="1">
      <c r="A883" s="299"/>
      <c r="B883" s="59"/>
      <c r="C883" s="298"/>
      <c r="D883" s="327"/>
      <c r="E883" s="327"/>
      <c r="F883" s="352"/>
      <c r="G883" s="289"/>
      <c r="H883" s="289"/>
    </row>
    <row r="884" spans="1:8" s="57" customFormat="1" ht="12.75" customHeight="1">
      <c r="A884" s="299"/>
      <c r="B884" s="59"/>
      <c r="C884" s="298"/>
      <c r="D884" s="327"/>
      <c r="E884" s="327"/>
      <c r="F884" s="289"/>
      <c r="G884" s="289"/>
      <c r="H884" s="289"/>
    </row>
    <row r="885" spans="1:8" s="57" customFormat="1" ht="12.75" customHeight="1">
      <c r="A885" s="299"/>
      <c r="B885" s="59"/>
      <c r="C885" s="407"/>
      <c r="D885" s="327"/>
      <c r="E885" s="327"/>
      <c r="F885" s="352"/>
      <c r="G885" s="289"/>
      <c r="H885" s="289"/>
    </row>
    <row r="886" spans="1:8" s="57" customFormat="1" ht="12.75" customHeight="1">
      <c r="A886" s="299"/>
      <c r="B886" s="59"/>
      <c r="C886" s="407"/>
      <c r="D886" s="327"/>
      <c r="E886" s="327"/>
      <c r="F886" s="352"/>
      <c r="G886" s="289"/>
      <c r="H886" s="289"/>
    </row>
    <row r="887" spans="1:8" s="57" customFormat="1" ht="15">
      <c r="A887" s="299"/>
      <c r="B887" s="59"/>
      <c r="C887" s="298"/>
      <c r="D887" s="327"/>
      <c r="E887" s="327"/>
      <c r="F887" s="352"/>
      <c r="G887" s="289"/>
      <c r="H887" s="289"/>
    </row>
    <row r="888" spans="1:8" s="57" customFormat="1" ht="12.75" customHeight="1">
      <c r="A888" s="299"/>
      <c r="B888" s="59"/>
      <c r="C888" s="298"/>
      <c r="D888" s="327"/>
      <c r="E888" s="327"/>
      <c r="F888" s="289"/>
      <c r="G888" s="289"/>
      <c r="H888" s="289"/>
    </row>
    <row r="889" spans="1:8" s="57" customFormat="1" ht="12" customHeight="1">
      <c r="A889" s="299"/>
      <c r="B889" s="59"/>
      <c r="C889" s="298"/>
      <c r="D889" s="327"/>
      <c r="E889" s="327"/>
      <c r="F889" s="289"/>
      <c r="G889" s="289"/>
      <c r="H889" s="289"/>
    </row>
    <row r="890" spans="1:8" s="57" customFormat="1" ht="12" customHeight="1">
      <c r="A890" s="299"/>
      <c r="B890" s="59"/>
      <c r="C890" s="298"/>
      <c r="D890" s="327"/>
      <c r="E890" s="327"/>
      <c r="F890" s="289"/>
      <c r="G890" s="289"/>
      <c r="H890" s="289"/>
    </row>
    <row r="891" spans="1:8" s="57" customFormat="1" ht="12" customHeight="1">
      <c r="A891" s="299"/>
      <c r="B891" s="59"/>
      <c r="C891" s="298"/>
      <c r="D891" s="327"/>
      <c r="E891" s="327"/>
      <c r="F891" s="289"/>
      <c r="G891" s="289"/>
      <c r="H891" s="289"/>
    </row>
    <row r="892" spans="1:8" s="57" customFormat="1" ht="12" customHeight="1">
      <c r="A892" s="299"/>
      <c r="B892" s="59"/>
      <c r="C892" s="298"/>
      <c r="D892" s="327"/>
      <c r="E892" s="335"/>
      <c r="F892" s="289"/>
      <c r="G892" s="289"/>
      <c r="H892" s="289"/>
    </row>
    <row r="893" spans="1:8" s="57" customFormat="1" ht="12.75" customHeight="1">
      <c r="A893" s="299"/>
      <c r="B893" s="59"/>
      <c r="C893" s="298"/>
      <c r="D893" s="327"/>
      <c r="E893" s="335"/>
      <c r="F893" s="289"/>
      <c r="G893" s="289"/>
      <c r="H893" s="289"/>
    </row>
    <row r="894" spans="1:8" s="57" customFormat="1" ht="12.75" customHeight="1">
      <c r="A894" s="299"/>
      <c r="B894" s="59"/>
      <c r="C894" s="298"/>
      <c r="D894" s="327"/>
      <c r="E894" s="335"/>
      <c r="F894" s="289"/>
      <c r="G894" s="289"/>
      <c r="H894" s="289"/>
    </row>
    <row r="895" spans="1:8" s="57" customFormat="1" ht="12.75" customHeight="1">
      <c r="A895" s="299"/>
      <c r="B895" s="59"/>
      <c r="C895" s="298"/>
      <c r="D895" s="327"/>
      <c r="E895" s="335"/>
      <c r="F895" s="289"/>
      <c r="G895" s="289"/>
      <c r="H895" s="289"/>
    </row>
    <row r="896" spans="1:8" s="57" customFormat="1" ht="12.75" customHeight="1">
      <c r="A896" s="299"/>
      <c r="B896" s="59"/>
      <c r="C896" s="298"/>
      <c r="D896" s="327"/>
      <c r="E896" s="335"/>
      <c r="F896" s="289"/>
      <c r="G896" s="289"/>
      <c r="H896" s="289"/>
    </row>
    <row r="897" spans="1:8" s="57" customFormat="1" ht="12.75" customHeight="1">
      <c r="A897" s="299"/>
      <c r="B897" s="59"/>
      <c r="C897" s="298"/>
      <c r="D897" s="327"/>
      <c r="E897" s="335"/>
      <c r="F897" s="289"/>
      <c r="G897" s="289"/>
      <c r="H897" s="289"/>
    </row>
    <row r="898" spans="1:8" s="57" customFormat="1" ht="12.75" customHeight="1">
      <c r="A898" s="299"/>
      <c r="B898" s="59"/>
      <c r="C898" s="298"/>
      <c r="D898" s="327"/>
      <c r="E898" s="335"/>
      <c r="F898" s="289"/>
      <c r="G898" s="289"/>
      <c r="H898" s="289"/>
    </row>
    <row r="899" spans="1:8" s="57" customFormat="1" ht="12.75" customHeight="1">
      <c r="A899" s="299"/>
      <c r="B899" s="59"/>
      <c r="C899" s="298"/>
      <c r="D899" s="327"/>
      <c r="E899" s="335"/>
      <c r="F899" s="352"/>
      <c r="G899" s="289"/>
      <c r="H899" s="289"/>
    </row>
    <row r="900" spans="1:8" s="57" customFormat="1" ht="12.75" customHeight="1">
      <c r="A900" s="299"/>
      <c r="B900" s="59"/>
      <c r="C900" s="298"/>
      <c r="D900" s="327"/>
      <c r="E900" s="335"/>
      <c r="F900" s="352"/>
      <c r="G900" s="289"/>
      <c r="H900" s="289"/>
    </row>
    <row r="901" spans="1:8" s="57" customFormat="1" ht="12.75" customHeight="1">
      <c r="A901" s="299"/>
      <c r="B901" s="59"/>
      <c r="C901" s="298"/>
      <c r="D901" s="327"/>
      <c r="E901" s="335"/>
      <c r="F901" s="352"/>
      <c r="G901" s="289"/>
      <c r="H901" s="289"/>
    </row>
    <row r="902" spans="1:8" s="57" customFormat="1" ht="12.75" customHeight="1">
      <c r="A902" s="299"/>
      <c r="B902" s="59"/>
      <c r="C902" s="298"/>
      <c r="D902" s="327"/>
      <c r="E902" s="327"/>
      <c r="F902" s="352"/>
      <c r="G902" s="289"/>
      <c r="H902" s="289"/>
    </row>
    <row r="903" spans="1:8" s="57" customFormat="1" ht="12.75" customHeight="1">
      <c r="A903" s="299"/>
      <c r="B903" s="59"/>
      <c r="C903" s="298"/>
      <c r="D903" s="327"/>
      <c r="E903" s="335"/>
      <c r="F903" s="352"/>
      <c r="G903" s="289"/>
      <c r="H903" s="289"/>
    </row>
    <row r="904" spans="1:8" s="57" customFormat="1" ht="12.75" customHeight="1">
      <c r="A904" s="299"/>
      <c r="B904" s="59"/>
      <c r="C904" s="298"/>
      <c r="D904" s="327"/>
      <c r="E904" s="335"/>
      <c r="F904" s="289"/>
      <c r="G904" s="289"/>
      <c r="H904" s="289"/>
    </row>
    <row r="905" spans="1:8" s="57" customFormat="1" ht="12.75" customHeight="1">
      <c r="A905" s="299"/>
      <c r="B905" s="59"/>
      <c r="C905" s="298"/>
      <c r="D905" s="327"/>
      <c r="E905" s="335"/>
      <c r="F905" s="289"/>
      <c r="G905" s="289"/>
      <c r="H905" s="289"/>
    </row>
    <row r="906" spans="1:8" s="57" customFormat="1" ht="12.75" customHeight="1">
      <c r="A906" s="299"/>
      <c r="B906" s="59"/>
      <c r="C906" s="298"/>
      <c r="D906" s="327"/>
      <c r="E906" s="335"/>
      <c r="F906" s="289"/>
      <c r="G906" s="289"/>
      <c r="H906" s="289"/>
    </row>
    <row r="907" spans="1:8" s="57" customFormat="1" ht="12.75" customHeight="1">
      <c r="A907" s="299"/>
      <c r="B907" s="59"/>
      <c r="C907" s="298"/>
      <c r="D907" s="327"/>
      <c r="E907" s="335"/>
      <c r="F907" s="289"/>
      <c r="G907" s="289"/>
      <c r="H907" s="289"/>
    </row>
    <row r="908" spans="1:8" s="57" customFormat="1" ht="12" customHeight="1">
      <c r="A908" s="299"/>
      <c r="B908" s="59"/>
      <c r="C908" s="298"/>
      <c r="D908" s="59"/>
      <c r="E908" s="55"/>
      <c r="F908" s="356"/>
      <c r="G908" s="289"/>
      <c r="H908" s="289"/>
    </row>
    <row r="909" spans="1:8" s="57" customFormat="1" ht="15.75" customHeight="1">
      <c r="A909" s="299"/>
      <c r="B909" s="292"/>
      <c r="C909" s="357"/>
      <c r="D909" s="292"/>
      <c r="E909" s="292"/>
      <c r="F909" s="324"/>
      <c r="G909" s="324"/>
      <c r="H909" s="324"/>
    </row>
    <row r="910" spans="1:8" s="57" customFormat="1" ht="13.5" customHeight="1">
      <c r="A910" s="299"/>
      <c r="B910" s="292"/>
      <c r="C910" s="292"/>
      <c r="D910" s="292"/>
      <c r="E910" s="292"/>
      <c r="F910" s="289"/>
      <c r="G910" s="289"/>
      <c r="H910" s="289"/>
    </row>
    <row r="911" spans="1:8" s="57" customFormat="1" ht="15">
      <c r="A911" s="299"/>
      <c r="B911" s="292"/>
      <c r="C911" s="292"/>
      <c r="D911" s="292"/>
      <c r="E911" s="292"/>
      <c r="F911" s="289"/>
      <c r="G911" s="289"/>
      <c r="H911" s="289"/>
    </row>
    <row r="912" spans="1:8" s="57" customFormat="1" ht="15">
      <c r="A912" s="299"/>
      <c r="B912" s="292"/>
      <c r="C912" s="292"/>
      <c r="D912" s="292"/>
      <c r="E912" s="292"/>
      <c r="F912" s="289"/>
      <c r="G912" s="289"/>
      <c r="H912" s="289"/>
    </row>
    <row r="913" spans="1:8" s="57" customFormat="1" ht="15">
      <c r="A913" s="299"/>
      <c r="B913" s="292"/>
      <c r="C913" s="292"/>
      <c r="D913" s="292"/>
      <c r="E913" s="292"/>
      <c r="F913" s="289"/>
      <c r="G913" s="289"/>
      <c r="H913" s="289"/>
    </row>
    <row r="914" spans="1:8" s="345" customFormat="1" ht="15" customHeight="1">
      <c r="A914" s="322"/>
      <c r="B914" s="314"/>
      <c r="C914" s="314"/>
      <c r="D914" s="318"/>
      <c r="E914" s="319"/>
      <c r="F914" s="320"/>
      <c r="G914" s="321"/>
      <c r="H914" s="321"/>
    </row>
    <row r="915" spans="1:8" s="57" customFormat="1" ht="15">
      <c r="A915" s="299"/>
      <c r="B915" s="59"/>
      <c r="C915" s="55"/>
      <c r="D915" s="59"/>
      <c r="E915" s="55"/>
      <c r="F915" s="290"/>
      <c r="G915" s="289"/>
      <c r="H915" s="289"/>
    </row>
    <row r="916" spans="1:8" s="57" customFormat="1" ht="15">
      <c r="A916" s="404"/>
      <c r="B916" s="304"/>
      <c r="C916" s="304"/>
      <c r="D916" s="304"/>
      <c r="E916" s="304"/>
      <c r="F916" s="358"/>
      <c r="G916" s="358"/>
      <c r="H916" s="358"/>
    </row>
    <row r="917" spans="1:8" s="57" customFormat="1" ht="15">
      <c r="A917" s="404"/>
      <c r="B917" s="304"/>
      <c r="C917" s="304"/>
      <c r="D917" s="304"/>
      <c r="E917" s="304"/>
      <c r="F917" s="358"/>
      <c r="G917" s="358"/>
      <c r="H917" s="358"/>
    </row>
    <row r="918" spans="1:8" s="57" customFormat="1" ht="15">
      <c r="A918" s="299"/>
      <c r="B918" s="59"/>
      <c r="C918" s="55"/>
      <c r="D918" s="59"/>
      <c r="E918" s="59"/>
      <c r="F918" s="289"/>
      <c r="G918" s="289"/>
      <c r="H918" s="289"/>
    </row>
    <row r="919" spans="1:8" s="57" customFormat="1" ht="15">
      <c r="A919" s="299"/>
      <c r="B919" s="59"/>
      <c r="C919" s="55"/>
      <c r="D919" s="59"/>
      <c r="E919" s="55"/>
      <c r="F919" s="289"/>
      <c r="G919" s="289"/>
      <c r="H919" s="289"/>
    </row>
    <row r="920" spans="1:8" s="57" customFormat="1" ht="15">
      <c r="A920" s="299"/>
      <c r="B920" s="59"/>
      <c r="C920" s="55"/>
      <c r="D920" s="59"/>
      <c r="E920" s="55"/>
      <c r="F920" s="289"/>
      <c r="G920" s="289"/>
      <c r="H920" s="289"/>
    </row>
    <row r="921" spans="1:8" s="57" customFormat="1" ht="15">
      <c r="A921" s="299"/>
      <c r="B921" s="59"/>
      <c r="C921" s="55"/>
      <c r="D921" s="59"/>
      <c r="E921" s="59"/>
      <c r="F921" s="289"/>
      <c r="G921" s="289"/>
      <c r="H921" s="289"/>
    </row>
    <row r="922" spans="1:8" s="57" customFormat="1" ht="15">
      <c r="A922" s="299"/>
      <c r="B922" s="59"/>
      <c r="C922" s="55"/>
      <c r="D922" s="59"/>
      <c r="E922" s="55"/>
      <c r="F922" s="289"/>
      <c r="G922" s="289"/>
      <c r="H922" s="289"/>
    </row>
    <row r="923" spans="1:8" s="57" customFormat="1" ht="15">
      <c r="A923" s="299"/>
      <c r="B923" s="328"/>
      <c r="C923" s="298"/>
      <c r="D923" s="59"/>
      <c r="E923" s="55"/>
      <c r="F923" s="289"/>
      <c r="G923" s="289"/>
      <c r="H923" s="289"/>
    </row>
    <row r="924" spans="1:8" s="57" customFormat="1" ht="15">
      <c r="A924" s="299"/>
      <c r="B924" s="328"/>
      <c r="C924" s="298"/>
      <c r="D924" s="59"/>
      <c r="E924" s="55"/>
      <c r="F924" s="289"/>
      <c r="G924" s="289"/>
      <c r="H924" s="289"/>
    </row>
    <row r="925" spans="1:8" s="57" customFormat="1" ht="15">
      <c r="A925" s="299"/>
      <c r="B925" s="328"/>
      <c r="C925" s="298"/>
      <c r="D925" s="59"/>
      <c r="E925" s="55"/>
      <c r="F925" s="289"/>
      <c r="G925" s="289"/>
      <c r="H925" s="289"/>
    </row>
    <row r="926" spans="1:8" s="57" customFormat="1" ht="15">
      <c r="A926" s="299"/>
      <c r="B926" s="328"/>
      <c r="C926" s="298"/>
      <c r="D926" s="327"/>
      <c r="E926" s="335"/>
      <c r="F926" s="289"/>
      <c r="G926" s="289"/>
      <c r="H926" s="289"/>
    </row>
    <row r="927" spans="1:8" s="57" customFormat="1" ht="15">
      <c r="A927" s="299"/>
      <c r="B927" s="328"/>
      <c r="C927" s="298"/>
      <c r="D927" s="327"/>
      <c r="E927" s="327"/>
      <c r="F927" s="289"/>
      <c r="G927" s="289"/>
      <c r="H927" s="289"/>
    </row>
    <row r="928" spans="1:8" s="57" customFormat="1" ht="15">
      <c r="A928" s="299"/>
      <c r="B928" s="328"/>
      <c r="C928" s="298"/>
      <c r="D928" s="327"/>
      <c r="E928" s="327"/>
      <c r="F928" s="289"/>
      <c r="G928" s="289"/>
      <c r="H928" s="289"/>
    </row>
    <row r="929" spans="1:8" s="57" customFormat="1" ht="15">
      <c r="A929" s="299"/>
      <c r="B929" s="328"/>
      <c r="C929" s="298"/>
      <c r="D929" s="327"/>
      <c r="E929" s="327"/>
      <c r="F929" s="289"/>
      <c r="G929" s="289"/>
      <c r="H929" s="289"/>
    </row>
    <row r="930" spans="1:8" s="57" customFormat="1" ht="15">
      <c r="A930" s="299"/>
      <c r="B930" s="328"/>
      <c r="C930" s="362"/>
      <c r="D930" s="327"/>
      <c r="E930" s="327"/>
      <c r="F930" s="289"/>
      <c r="G930" s="289"/>
      <c r="H930" s="289"/>
    </row>
    <row r="931" spans="1:8" s="57" customFormat="1" ht="15">
      <c r="A931" s="299"/>
      <c r="B931" s="328"/>
      <c r="C931" s="298"/>
      <c r="D931" s="327"/>
      <c r="E931" s="327"/>
      <c r="F931" s="289"/>
      <c r="G931" s="289"/>
      <c r="H931" s="289"/>
    </row>
    <row r="932" spans="1:8" s="57" customFormat="1" ht="15">
      <c r="A932" s="299"/>
      <c r="B932" s="328"/>
      <c r="C932" s="298"/>
      <c r="D932" s="327"/>
      <c r="E932" s="327"/>
      <c r="F932" s="289"/>
      <c r="G932" s="289"/>
      <c r="H932" s="289"/>
    </row>
    <row r="933" spans="1:8" s="57" customFormat="1" ht="15">
      <c r="A933" s="299"/>
      <c r="B933" s="328"/>
      <c r="C933" s="298"/>
      <c r="D933" s="327"/>
      <c r="E933" s="327"/>
      <c r="F933" s="289"/>
      <c r="G933" s="289"/>
      <c r="H933" s="289"/>
    </row>
    <row r="934" spans="1:8" s="57" customFormat="1" ht="15">
      <c r="A934" s="299"/>
      <c r="B934" s="328"/>
      <c r="C934" s="298"/>
      <c r="D934" s="327"/>
      <c r="E934" s="327"/>
      <c r="F934" s="289"/>
      <c r="G934" s="289"/>
      <c r="H934" s="289"/>
    </row>
    <row r="935" spans="1:8" s="57" customFormat="1" ht="15">
      <c r="A935" s="299"/>
      <c r="B935" s="328"/>
      <c r="C935" s="298"/>
      <c r="D935" s="327"/>
      <c r="E935" s="327"/>
      <c r="F935" s="289"/>
      <c r="G935" s="289"/>
      <c r="H935" s="289"/>
    </row>
    <row r="936" spans="1:8" s="57" customFormat="1" ht="15">
      <c r="A936" s="299"/>
      <c r="B936" s="59"/>
      <c r="C936" s="55"/>
      <c r="D936" s="327"/>
      <c r="E936" s="327"/>
      <c r="F936" s="289"/>
      <c r="G936" s="289"/>
      <c r="H936" s="289"/>
    </row>
    <row r="937" spans="1:8" s="57" customFormat="1" ht="15">
      <c r="A937" s="299"/>
      <c r="B937" s="59"/>
      <c r="C937" s="55"/>
      <c r="D937" s="327"/>
      <c r="E937" s="327"/>
      <c r="F937" s="289"/>
      <c r="G937" s="289"/>
      <c r="H937" s="289"/>
    </row>
    <row r="938" spans="1:8" s="57" customFormat="1" ht="15">
      <c r="A938" s="299"/>
      <c r="B938" s="59"/>
      <c r="C938" s="55"/>
      <c r="D938" s="327"/>
      <c r="E938" s="327"/>
      <c r="F938" s="289"/>
      <c r="G938" s="289"/>
      <c r="H938" s="289"/>
    </row>
    <row r="939" spans="1:8" s="57" customFormat="1" ht="15">
      <c r="A939" s="299"/>
      <c r="B939" s="59"/>
      <c r="C939" s="55"/>
      <c r="D939" s="327"/>
      <c r="E939" s="327"/>
      <c r="F939" s="289"/>
      <c r="G939" s="289"/>
      <c r="H939" s="289"/>
    </row>
    <row r="940" spans="1:8" s="57" customFormat="1" ht="15">
      <c r="A940" s="299"/>
      <c r="B940" s="59"/>
      <c r="C940" s="55"/>
      <c r="D940" s="327"/>
      <c r="E940" s="327"/>
      <c r="F940" s="339"/>
      <c r="G940" s="289"/>
      <c r="H940" s="289"/>
    </row>
    <row r="941" spans="1:8" s="57" customFormat="1" ht="15">
      <c r="A941" s="299"/>
      <c r="B941" s="59"/>
      <c r="C941" s="55"/>
      <c r="D941" s="327"/>
      <c r="E941" s="327"/>
      <c r="F941" s="339"/>
      <c r="G941" s="289"/>
      <c r="H941" s="289"/>
    </row>
    <row r="942" spans="1:8" s="57" customFormat="1" ht="15">
      <c r="A942" s="299"/>
      <c r="B942" s="328"/>
      <c r="C942" s="298"/>
      <c r="D942" s="327"/>
      <c r="E942" s="327"/>
      <c r="F942" s="289"/>
      <c r="G942" s="289"/>
      <c r="H942" s="289"/>
    </row>
    <row r="943" spans="1:8" s="57" customFormat="1" ht="15">
      <c r="A943" s="299"/>
      <c r="B943" s="328"/>
      <c r="C943" s="298"/>
      <c r="D943" s="327"/>
      <c r="E943" s="327"/>
      <c r="F943" s="289"/>
      <c r="G943" s="289"/>
      <c r="H943" s="289"/>
    </row>
    <row r="944" spans="1:8" s="57" customFormat="1" ht="15">
      <c r="A944" s="299"/>
      <c r="B944" s="328"/>
      <c r="C944" s="298"/>
      <c r="D944" s="283"/>
      <c r="E944" s="61"/>
      <c r="F944" s="289"/>
      <c r="G944" s="289"/>
      <c r="H944" s="289"/>
    </row>
    <row r="945" spans="1:8" s="57" customFormat="1" ht="15">
      <c r="A945" s="299"/>
      <c r="B945" s="328"/>
      <c r="C945" s="298"/>
      <c r="D945" s="283"/>
      <c r="E945" s="61"/>
      <c r="F945" s="289"/>
      <c r="G945" s="289"/>
      <c r="H945" s="289"/>
    </row>
    <row r="946" spans="1:8" s="57" customFormat="1" ht="15">
      <c r="A946" s="299"/>
      <c r="B946" s="292"/>
      <c r="C946" s="357"/>
      <c r="D946" s="292"/>
      <c r="E946" s="292"/>
      <c r="F946" s="324"/>
      <c r="G946" s="324"/>
      <c r="H946" s="324"/>
    </row>
    <row r="947" spans="1:8" s="57" customFormat="1" ht="15">
      <c r="A947" s="299"/>
      <c r="B947" s="292"/>
      <c r="C947" s="292"/>
      <c r="D947" s="292"/>
      <c r="E947" s="292"/>
      <c r="F947" s="289"/>
      <c r="G947" s="289"/>
      <c r="H947" s="289"/>
    </row>
    <row r="948" spans="1:8" s="57" customFormat="1" ht="15">
      <c r="A948" s="299"/>
      <c r="B948" s="292"/>
      <c r="C948" s="292"/>
      <c r="D948" s="292"/>
      <c r="E948" s="292"/>
      <c r="F948" s="289"/>
      <c r="G948" s="289"/>
      <c r="H948" s="289"/>
    </row>
    <row r="949" spans="1:8" s="57" customFormat="1" ht="15">
      <c r="A949" s="299"/>
      <c r="B949" s="292"/>
      <c r="C949" s="292"/>
      <c r="D949" s="292"/>
      <c r="E949" s="292"/>
      <c r="F949" s="289"/>
      <c r="G949" s="289"/>
      <c r="H949" s="289"/>
    </row>
    <row r="950" spans="1:8" s="57" customFormat="1" ht="15">
      <c r="A950" s="299"/>
      <c r="B950" s="292"/>
      <c r="C950" s="292"/>
      <c r="D950" s="292"/>
      <c r="E950" s="292"/>
      <c r="F950" s="289"/>
      <c r="G950" s="289"/>
      <c r="H950" s="289"/>
    </row>
    <row r="951" spans="1:8" s="57" customFormat="1" ht="15">
      <c r="A951" s="299"/>
      <c r="B951" s="292"/>
      <c r="C951" s="292"/>
      <c r="D951" s="292"/>
      <c r="E951" s="292"/>
      <c r="F951" s="289"/>
      <c r="G951" s="289"/>
      <c r="H951" s="289"/>
    </row>
    <row r="952" spans="1:8" s="57" customFormat="1" ht="15">
      <c r="A952" s="299"/>
      <c r="B952" s="292"/>
      <c r="C952" s="292"/>
      <c r="D952" s="292"/>
      <c r="E952" s="292"/>
      <c r="F952" s="289"/>
      <c r="G952" s="289"/>
      <c r="H952" s="289"/>
    </row>
    <row r="953" spans="1:8" s="345" customFormat="1" ht="15" customHeight="1">
      <c r="A953" s="322"/>
      <c r="B953" s="314"/>
      <c r="C953" s="314"/>
      <c r="D953" s="318"/>
      <c r="E953" s="319"/>
      <c r="F953" s="320"/>
      <c r="G953" s="321"/>
      <c r="H953" s="321"/>
    </row>
    <row r="954" spans="1:8" s="57" customFormat="1" ht="10.5" customHeight="1">
      <c r="A954" s="299"/>
      <c r="B954" s="59"/>
      <c r="C954" s="55"/>
      <c r="D954" s="59"/>
      <c r="E954" s="55"/>
      <c r="F954" s="290"/>
      <c r="G954" s="289"/>
      <c r="H954" s="289"/>
    </row>
    <row r="955" spans="1:8" s="57" customFormat="1" ht="15">
      <c r="A955" s="404"/>
      <c r="B955" s="304"/>
      <c r="C955" s="304"/>
      <c r="D955" s="304"/>
      <c r="E955" s="304"/>
      <c r="F955" s="358"/>
      <c r="G955" s="358"/>
      <c r="H955" s="358"/>
    </row>
    <row r="956" spans="1:8" s="57" customFormat="1" ht="9.75" customHeight="1">
      <c r="A956" s="404"/>
      <c r="B956" s="304"/>
      <c r="C956" s="304"/>
      <c r="D956" s="304"/>
      <c r="E956" s="304"/>
      <c r="F956" s="358"/>
      <c r="G956" s="358"/>
      <c r="H956" s="358"/>
    </row>
    <row r="957" spans="1:8" s="57" customFormat="1" ht="15">
      <c r="A957" s="299"/>
      <c r="B957" s="59"/>
      <c r="C957" s="371"/>
      <c r="D957" s="59"/>
      <c r="E957" s="55"/>
      <c r="F957" s="408"/>
      <c r="G957" s="289"/>
      <c r="H957" s="289"/>
    </row>
    <row r="958" spans="1:8" s="57" customFormat="1" ht="15">
      <c r="A958" s="299"/>
      <c r="B958" s="59"/>
      <c r="C958" s="409"/>
      <c r="D958" s="59"/>
      <c r="E958" s="55"/>
      <c r="F958" s="289"/>
      <c r="G958" s="289"/>
      <c r="H958" s="289"/>
    </row>
    <row r="959" spans="1:8" s="57" customFormat="1" ht="15">
      <c r="A959" s="299"/>
      <c r="B959" s="59"/>
      <c r="C959" s="55"/>
      <c r="D959" s="59"/>
      <c r="E959" s="55"/>
      <c r="F959" s="289"/>
      <c r="G959" s="289"/>
      <c r="H959" s="289"/>
    </row>
    <row r="960" spans="1:8" s="57" customFormat="1" ht="15">
      <c r="A960" s="299"/>
      <c r="B960" s="59"/>
      <c r="C960" s="55"/>
      <c r="D960" s="59"/>
      <c r="E960" s="59"/>
      <c r="F960" s="289"/>
      <c r="G960" s="289"/>
      <c r="H960" s="289"/>
    </row>
    <row r="961" spans="1:8" s="57" customFormat="1" ht="15">
      <c r="A961" s="299"/>
      <c r="B961" s="59"/>
      <c r="C961" s="55"/>
      <c r="D961" s="59"/>
      <c r="E961" s="55"/>
      <c r="F961" s="289"/>
      <c r="G961" s="289"/>
      <c r="H961" s="289"/>
    </row>
    <row r="962" spans="1:8" s="57" customFormat="1" ht="15">
      <c r="A962" s="299"/>
      <c r="B962" s="59"/>
      <c r="C962" s="55"/>
      <c r="D962" s="59"/>
      <c r="E962" s="55"/>
      <c r="F962" s="289"/>
      <c r="G962" s="289"/>
      <c r="H962" s="289"/>
    </row>
    <row r="963" spans="1:8" s="57" customFormat="1" ht="15">
      <c r="A963" s="299"/>
      <c r="B963" s="59"/>
      <c r="C963" s="311"/>
      <c r="D963" s="59"/>
      <c r="E963" s="55"/>
      <c r="F963" s="291"/>
      <c r="G963" s="289"/>
      <c r="H963" s="289"/>
    </row>
    <row r="964" spans="1:8" s="57" customFormat="1" ht="15">
      <c r="A964" s="299"/>
      <c r="B964" s="59"/>
      <c r="C964" s="55"/>
      <c r="D964" s="59"/>
      <c r="E964" s="55"/>
      <c r="F964" s="289"/>
      <c r="G964" s="289"/>
      <c r="H964" s="289"/>
    </row>
    <row r="965" spans="1:8" s="57" customFormat="1" ht="15">
      <c r="A965" s="299"/>
      <c r="B965" s="59"/>
      <c r="C965" s="55"/>
      <c r="D965" s="59"/>
      <c r="E965" s="55"/>
      <c r="F965" s="289"/>
      <c r="G965" s="289"/>
      <c r="H965" s="289"/>
    </row>
    <row r="966" spans="1:8" s="57" customFormat="1" ht="15">
      <c r="A966" s="299"/>
      <c r="B966" s="59"/>
      <c r="C966" s="55"/>
      <c r="D966" s="283"/>
      <c r="E966" s="61"/>
      <c r="F966" s="291"/>
      <c r="G966" s="289"/>
      <c r="H966" s="289"/>
    </row>
    <row r="967" spans="1:8" s="57" customFormat="1" ht="15">
      <c r="A967" s="299"/>
      <c r="B967" s="59"/>
      <c r="C967" s="55"/>
      <c r="D967" s="283"/>
      <c r="E967" s="61"/>
      <c r="F967" s="291"/>
      <c r="G967" s="289"/>
      <c r="H967" s="289"/>
    </row>
    <row r="968" spans="1:8" s="57" customFormat="1" ht="12" customHeight="1">
      <c r="A968" s="299"/>
      <c r="B968" s="59"/>
      <c r="C968" s="55"/>
      <c r="D968" s="327"/>
      <c r="E968" s="327"/>
      <c r="F968" s="289"/>
      <c r="G968" s="289"/>
      <c r="H968" s="289"/>
    </row>
    <row r="969" spans="1:8" s="57" customFormat="1" ht="12.75" customHeight="1">
      <c r="A969" s="299"/>
      <c r="B969" s="59"/>
      <c r="C969" s="55"/>
      <c r="D969" s="327"/>
      <c r="E969" s="327"/>
      <c r="F969" s="289"/>
      <c r="G969" s="289"/>
      <c r="H969" s="289"/>
    </row>
    <row r="970" spans="1:8" s="57" customFormat="1" ht="12.75" customHeight="1">
      <c r="A970" s="299"/>
      <c r="B970" s="59"/>
      <c r="C970" s="311"/>
      <c r="D970" s="327"/>
      <c r="E970" s="335"/>
      <c r="F970" s="289"/>
      <c r="G970" s="289"/>
      <c r="H970" s="289"/>
    </row>
    <row r="971" spans="1:8" s="57" customFormat="1" ht="12.75" customHeight="1">
      <c r="A971" s="299"/>
      <c r="B971" s="59"/>
      <c r="C971" s="55"/>
      <c r="D971" s="327"/>
      <c r="E971" s="335"/>
      <c r="F971" s="289"/>
      <c r="G971" s="289"/>
      <c r="H971" s="289"/>
    </row>
    <row r="972" spans="1:8" s="57" customFormat="1" ht="12.75" customHeight="1">
      <c r="A972" s="299"/>
      <c r="B972" s="59"/>
      <c r="C972" s="55"/>
      <c r="D972" s="327"/>
      <c r="E972" s="335"/>
      <c r="F972" s="289"/>
      <c r="G972" s="289"/>
      <c r="H972" s="289"/>
    </row>
    <row r="973" spans="1:8" s="57" customFormat="1" ht="12.75" customHeight="1">
      <c r="A973" s="299"/>
      <c r="B973" s="59"/>
      <c r="C973" s="311"/>
      <c r="D973" s="327"/>
      <c r="E973" s="335"/>
      <c r="F973" s="289"/>
      <c r="G973" s="289"/>
      <c r="H973" s="289"/>
    </row>
    <row r="974" spans="1:8" s="57" customFormat="1" ht="12.75" customHeight="1">
      <c r="A974" s="299"/>
      <c r="B974" s="59"/>
      <c r="C974" s="55"/>
      <c r="D974" s="327"/>
      <c r="E974" s="335"/>
      <c r="F974" s="289"/>
      <c r="G974" s="289"/>
      <c r="H974" s="289"/>
    </row>
    <row r="975" spans="1:8" s="57" customFormat="1" ht="12.75" customHeight="1">
      <c r="A975" s="299"/>
      <c r="B975" s="59"/>
      <c r="C975" s="55"/>
      <c r="D975" s="327"/>
      <c r="E975" s="335"/>
      <c r="F975" s="289"/>
      <c r="G975" s="289"/>
      <c r="H975" s="289"/>
    </row>
    <row r="976" spans="1:8" s="57" customFormat="1" ht="12.75" customHeight="1">
      <c r="A976" s="299"/>
      <c r="B976" s="59"/>
      <c r="C976" s="311"/>
      <c r="D976" s="327"/>
      <c r="E976" s="327"/>
      <c r="F976" s="291"/>
      <c r="G976" s="289"/>
      <c r="H976" s="289"/>
    </row>
    <row r="977" spans="1:8" s="57" customFormat="1" ht="15">
      <c r="A977" s="299"/>
      <c r="B977" s="59"/>
      <c r="C977" s="55"/>
      <c r="D977" s="327"/>
      <c r="E977" s="327"/>
      <c r="F977" s="291"/>
      <c r="G977" s="289"/>
      <c r="H977" s="289"/>
    </row>
    <row r="978" spans="1:8" s="57" customFormat="1" ht="12" customHeight="1">
      <c r="A978" s="299"/>
      <c r="B978" s="59"/>
      <c r="C978" s="55"/>
      <c r="D978" s="327"/>
      <c r="E978" s="327"/>
      <c r="F978" s="289"/>
      <c r="G978" s="289"/>
      <c r="H978" s="289"/>
    </row>
    <row r="979" spans="1:8" s="57" customFormat="1" ht="15">
      <c r="A979" s="299"/>
      <c r="B979" s="59"/>
      <c r="C979" s="55"/>
      <c r="D979" s="327"/>
      <c r="E979" s="327"/>
      <c r="F979" s="291"/>
      <c r="G979" s="289"/>
      <c r="H979" s="289"/>
    </row>
    <row r="980" spans="1:8" s="57" customFormat="1" ht="15">
      <c r="A980" s="299"/>
      <c r="B980" s="59"/>
      <c r="C980" s="55"/>
      <c r="D980" s="327"/>
      <c r="E980" s="327"/>
      <c r="F980" s="289"/>
      <c r="G980" s="289"/>
      <c r="H980" s="289"/>
    </row>
    <row r="981" spans="1:8" s="57" customFormat="1" ht="15">
      <c r="A981" s="299"/>
      <c r="B981" s="59"/>
      <c r="C981" s="55"/>
      <c r="D981" s="327"/>
      <c r="E981" s="335"/>
      <c r="F981" s="289"/>
      <c r="G981" s="289"/>
      <c r="H981" s="289"/>
    </row>
    <row r="982" spans="1:8" s="57" customFormat="1" ht="15">
      <c r="A982" s="299"/>
      <c r="B982" s="59"/>
      <c r="C982" s="55"/>
      <c r="D982" s="327"/>
      <c r="E982" s="335"/>
      <c r="F982" s="289"/>
      <c r="G982" s="289"/>
      <c r="H982" s="289"/>
    </row>
    <row r="983" spans="1:8" s="57" customFormat="1" ht="12" customHeight="1">
      <c r="A983" s="299"/>
      <c r="B983" s="59"/>
      <c r="C983" s="55"/>
      <c r="D983" s="327"/>
      <c r="E983" s="335"/>
      <c r="F983" s="289"/>
      <c r="G983" s="289"/>
      <c r="H983" s="289"/>
    </row>
    <row r="984" spans="1:8" s="57" customFormat="1" ht="15">
      <c r="A984" s="299"/>
      <c r="B984" s="59"/>
      <c r="C984" s="55"/>
      <c r="D984" s="327"/>
      <c r="E984" s="335"/>
      <c r="F984" s="289"/>
      <c r="G984" s="289"/>
      <c r="H984" s="289"/>
    </row>
    <row r="985" spans="1:8" s="57" customFormat="1" ht="12" customHeight="1">
      <c r="A985" s="299"/>
      <c r="B985" s="59"/>
      <c r="C985" s="55"/>
      <c r="D985" s="348"/>
      <c r="E985" s="335"/>
      <c r="F985" s="289"/>
      <c r="G985" s="289"/>
      <c r="H985" s="289"/>
    </row>
    <row r="986" spans="1:8" s="57" customFormat="1" ht="12" customHeight="1">
      <c r="A986" s="299"/>
      <c r="B986" s="59"/>
      <c r="C986" s="55"/>
      <c r="D986" s="327"/>
      <c r="E986" s="335"/>
      <c r="F986" s="289"/>
      <c r="G986" s="289"/>
      <c r="H986" s="289"/>
    </row>
    <row r="987" spans="1:8" s="57" customFormat="1" ht="12" customHeight="1">
      <c r="A987" s="299"/>
      <c r="B987" s="59"/>
      <c r="C987" s="55"/>
      <c r="D987" s="327"/>
      <c r="E987" s="335"/>
      <c r="F987" s="289"/>
      <c r="G987" s="289"/>
      <c r="H987" s="289"/>
    </row>
    <row r="988" spans="1:8" s="57" customFormat="1" ht="12" customHeight="1">
      <c r="A988" s="299"/>
      <c r="B988" s="59"/>
      <c r="C988" s="55"/>
      <c r="D988" s="327"/>
      <c r="E988" s="335"/>
      <c r="F988" s="289"/>
      <c r="G988" s="289"/>
      <c r="H988" s="289"/>
    </row>
    <row r="989" spans="1:8" s="57" customFormat="1" ht="12" customHeight="1">
      <c r="A989" s="299"/>
      <c r="B989" s="59"/>
      <c r="C989" s="55"/>
      <c r="D989" s="327"/>
      <c r="E989" s="335"/>
      <c r="F989" s="289"/>
      <c r="G989" s="289"/>
      <c r="H989" s="289"/>
    </row>
    <row r="990" spans="1:8" s="57" customFormat="1" ht="12" customHeight="1">
      <c r="A990" s="299"/>
      <c r="B990" s="59"/>
      <c r="C990" s="55"/>
      <c r="D990" s="327"/>
      <c r="E990" s="335"/>
      <c r="F990" s="289"/>
      <c r="G990" s="289"/>
      <c r="H990" s="289"/>
    </row>
    <row r="991" spans="1:8" s="57" customFormat="1" ht="15">
      <c r="A991" s="299"/>
      <c r="B991" s="59"/>
      <c r="C991" s="55"/>
      <c r="D991" s="327"/>
      <c r="E991" s="335"/>
      <c r="F991" s="291"/>
      <c r="G991" s="289"/>
      <c r="H991" s="289"/>
    </row>
    <row r="992" spans="1:8" s="57" customFormat="1" ht="12" customHeight="1">
      <c r="A992" s="334"/>
      <c r="B992" s="59"/>
      <c r="C992" s="55"/>
      <c r="D992" s="327"/>
      <c r="E992" s="335"/>
      <c r="F992" s="291"/>
      <c r="G992" s="289"/>
      <c r="H992" s="289"/>
    </row>
    <row r="993" spans="1:8" s="57" customFormat="1" ht="12" customHeight="1">
      <c r="A993" s="299"/>
      <c r="B993" s="59"/>
      <c r="C993" s="55"/>
      <c r="D993" s="327"/>
      <c r="E993" s="335"/>
      <c r="F993" s="289"/>
      <c r="G993" s="289"/>
      <c r="H993" s="289"/>
    </row>
    <row r="994" spans="1:8" s="57" customFormat="1" ht="12" customHeight="1">
      <c r="A994" s="299"/>
      <c r="B994" s="59"/>
      <c r="C994" s="55"/>
      <c r="D994" s="327"/>
      <c r="E994" s="335"/>
      <c r="F994" s="289"/>
      <c r="G994" s="289"/>
      <c r="H994" s="289"/>
    </row>
    <row r="995" spans="1:8" s="57" customFormat="1" ht="12" customHeight="1">
      <c r="A995" s="299"/>
      <c r="B995" s="59"/>
      <c r="C995" s="55"/>
      <c r="D995" s="327"/>
      <c r="E995" s="327"/>
      <c r="F995" s="289"/>
      <c r="G995" s="289"/>
      <c r="H995" s="289"/>
    </row>
    <row r="996" spans="1:8" s="57" customFormat="1" ht="15">
      <c r="A996" s="299"/>
      <c r="B996" s="59"/>
      <c r="C996" s="55"/>
      <c r="D996" s="59"/>
      <c r="E996" s="55"/>
      <c r="F996" s="289"/>
      <c r="G996" s="289"/>
      <c r="H996" s="289"/>
    </row>
    <row r="997" spans="1:8" s="57" customFormat="1" ht="15">
      <c r="A997" s="299"/>
      <c r="B997" s="59"/>
      <c r="C997" s="55"/>
      <c r="D997" s="59"/>
      <c r="E997" s="55"/>
      <c r="F997" s="289"/>
      <c r="G997" s="289"/>
      <c r="H997" s="289"/>
    </row>
    <row r="998" spans="1:8" s="57" customFormat="1" ht="9.75" customHeight="1">
      <c r="A998" s="299"/>
      <c r="B998" s="59"/>
      <c r="C998" s="55"/>
      <c r="D998" s="59"/>
      <c r="E998" s="55"/>
      <c r="F998" s="291"/>
      <c r="G998" s="289"/>
      <c r="H998" s="289"/>
    </row>
    <row r="999" spans="1:8" s="57" customFormat="1" ht="13.5" customHeight="1">
      <c r="A999" s="299"/>
      <c r="B999" s="292"/>
      <c r="C999" s="357"/>
      <c r="D999" s="292"/>
      <c r="E999" s="292"/>
      <c r="F999" s="324"/>
      <c r="G999" s="324"/>
      <c r="H999" s="324"/>
    </row>
    <row r="1000" spans="1:8" s="57" customFormat="1" ht="9.75" customHeight="1">
      <c r="A1000" s="299"/>
      <c r="B1000" s="292"/>
      <c r="C1000" s="292"/>
      <c r="D1000" s="292"/>
      <c r="E1000" s="292"/>
      <c r="F1000" s="289"/>
      <c r="G1000" s="289"/>
      <c r="H1000" s="289"/>
    </row>
    <row r="1001" spans="1:8" s="57" customFormat="1" ht="15">
      <c r="A1001" s="299"/>
      <c r="B1001" s="292"/>
      <c r="C1001" s="292"/>
      <c r="D1001" s="292"/>
      <c r="E1001" s="292"/>
      <c r="F1001" s="289"/>
      <c r="G1001" s="289"/>
      <c r="H1001" s="289"/>
    </row>
    <row r="1002" spans="1:8" s="57" customFormat="1" ht="15">
      <c r="A1002" s="299"/>
      <c r="B1002" s="292"/>
      <c r="C1002" s="292"/>
      <c r="D1002" s="292"/>
      <c r="E1002" s="292"/>
      <c r="F1002" s="289"/>
      <c r="G1002" s="289"/>
      <c r="H1002" s="289"/>
    </row>
    <row r="1003" spans="1:8" s="57" customFormat="1" ht="15">
      <c r="A1003" s="299"/>
      <c r="B1003" s="292"/>
      <c r="C1003" s="292"/>
      <c r="D1003" s="292"/>
      <c r="E1003" s="292"/>
      <c r="F1003" s="289"/>
      <c r="G1003" s="289"/>
      <c r="H1003" s="289"/>
    </row>
    <row r="1004" spans="1:8" s="57" customFormat="1" ht="15">
      <c r="A1004" s="299"/>
      <c r="B1004" s="292"/>
      <c r="C1004" s="292"/>
      <c r="D1004" s="292"/>
      <c r="E1004" s="292"/>
      <c r="F1004" s="289"/>
      <c r="G1004" s="289"/>
      <c r="H1004" s="289"/>
    </row>
    <row r="1005" spans="1:8" s="57" customFormat="1" ht="15">
      <c r="A1005" s="299"/>
      <c r="B1005" s="292"/>
      <c r="C1005" s="292"/>
      <c r="D1005" s="292"/>
      <c r="E1005" s="292"/>
      <c r="F1005" s="289"/>
      <c r="G1005" s="289"/>
      <c r="H1005" s="289"/>
    </row>
    <row r="1006" spans="1:8" s="57" customFormat="1" ht="15" customHeight="1">
      <c r="A1006" s="322"/>
      <c r="B1006" s="314"/>
      <c r="C1006" s="314"/>
      <c r="D1006" s="318"/>
      <c r="E1006" s="55"/>
      <c r="F1006" s="290"/>
      <c r="G1006" s="289"/>
      <c r="H1006" s="289"/>
    </row>
    <row r="1007" spans="1:8" s="57" customFormat="1" ht="15">
      <c r="A1007" s="299"/>
      <c r="B1007" s="59"/>
      <c r="C1007" s="55"/>
      <c r="D1007" s="59"/>
      <c r="E1007" s="55"/>
      <c r="F1007" s="290"/>
      <c r="G1007" s="289"/>
      <c r="H1007" s="289"/>
    </row>
    <row r="1008" spans="1:8" s="57" customFormat="1" ht="15">
      <c r="A1008" s="404"/>
      <c r="B1008" s="304"/>
      <c r="C1008" s="304"/>
      <c r="D1008" s="304"/>
      <c r="E1008" s="304"/>
      <c r="F1008" s="358"/>
      <c r="G1008" s="358"/>
      <c r="H1008" s="358"/>
    </row>
    <row r="1009" spans="1:8" s="57" customFormat="1" ht="15">
      <c r="A1009" s="404"/>
      <c r="B1009" s="304"/>
      <c r="C1009" s="304"/>
      <c r="D1009" s="304"/>
      <c r="E1009" s="304"/>
      <c r="F1009" s="358"/>
      <c r="G1009" s="358"/>
      <c r="H1009" s="358"/>
    </row>
    <row r="1010" spans="1:8" s="57" customFormat="1" ht="15">
      <c r="A1010" s="299"/>
      <c r="B1010" s="59"/>
      <c r="C1010" s="55"/>
      <c r="D1010" s="55"/>
      <c r="E1010" s="55"/>
      <c r="F1010" s="289"/>
      <c r="G1010" s="289"/>
      <c r="H1010" s="289"/>
    </row>
    <row r="1011" spans="1:8" s="57" customFormat="1" ht="15">
      <c r="A1011" s="299"/>
      <c r="B1011" s="59"/>
      <c r="C1011" s="55"/>
      <c r="D1011" s="55"/>
      <c r="E1011" s="55"/>
      <c r="F1011" s="289"/>
      <c r="G1011" s="289"/>
      <c r="H1011" s="289"/>
    </row>
    <row r="1012" spans="1:8" s="57" customFormat="1" ht="15">
      <c r="A1012" s="299"/>
      <c r="B1012" s="59"/>
      <c r="C1012" s="55"/>
      <c r="D1012" s="327"/>
      <c r="E1012" s="327"/>
      <c r="F1012" s="289"/>
      <c r="G1012" s="289"/>
      <c r="H1012" s="289"/>
    </row>
    <row r="1013" spans="1:8" s="57" customFormat="1" ht="15">
      <c r="A1013" s="299"/>
      <c r="B1013" s="59"/>
      <c r="C1013" s="55"/>
      <c r="D1013" s="335"/>
      <c r="E1013" s="335"/>
      <c r="F1013" s="289"/>
      <c r="G1013" s="289"/>
      <c r="H1013" s="289"/>
    </row>
    <row r="1014" spans="1:8" s="57" customFormat="1" ht="15">
      <c r="A1014" s="299"/>
      <c r="B1014" s="59"/>
      <c r="C1014" s="55"/>
      <c r="D1014" s="327"/>
      <c r="E1014" s="327"/>
      <c r="F1014" s="289"/>
      <c r="G1014" s="289"/>
      <c r="H1014" s="289"/>
    </row>
    <row r="1015" spans="1:8" s="57" customFormat="1" ht="15">
      <c r="A1015" s="299"/>
      <c r="B1015" s="59"/>
      <c r="C1015" s="55"/>
      <c r="D1015" s="370"/>
      <c r="E1015" s="327"/>
      <c r="F1015" s="289"/>
      <c r="G1015" s="289"/>
      <c r="H1015" s="289"/>
    </row>
    <row r="1016" spans="1:8" s="57" customFormat="1" ht="15">
      <c r="A1016" s="299"/>
      <c r="B1016" s="59"/>
      <c r="C1016" s="55"/>
      <c r="D1016" s="327"/>
      <c r="E1016" s="335"/>
      <c r="F1016" s="289"/>
      <c r="G1016" s="289"/>
      <c r="H1016" s="289"/>
    </row>
    <row r="1017" spans="1:8" s="57" customFormat="1" ht="15">
      <c r="A1017" s="299"/>
      <c r="B1017" s="59"/>
      <c r="C1017" s="55"/>
      <c r="D1017" s="327"/>
      <c r="E1017" s="335"/>
      <c r="F1017" s="289"/>
      <c r="G1017" s="289"/>
      <c r="H1017" s="289"/>
    </row>
    <row r="1018" spans="1:8" s="57" customFormat="1" ht="15">
      <c r="A1018" s="299"/>
      <c r="B1018" s="59"/>
      <c r="C1018" s="55"/>
      <c r="D1018" s="327"/>
      <c r="E1018" s="335"/>
      <c r="F1018" s="289"/>
      <c r="G1018" s="289"/>
      <c r="H1018" s="289"/>
    </row>
    <row r="1019" spans="1:8" s="57" customFormat="1" ht="15">
      <c r="A1019" s="299"/>
      <c r="B1019" s="59"/>
      <c r="C1019" s="55"/>
      <c r="D1019" s="327"/>
      <c r="E1019" s="335"/>
      <c r="F1019" s="289"/>
      <c r="G1019" s="289"/>
      <c r="H1019" s="289"/>
    </row>
    <row r="1020" spans="1:8" s="57" customFormat="1" ht="15">
      <c r="A1020" s="299"/>
      <c r="B1020" s="59"/>
      <c r="C1020" s="55"/>
      <c r="D1020" s="327"/>
      <c r="E1020" s="335"/>
      <c r="F1020" s="289"/>
      <c r="G1020" s="289"/>
      <c r="H1020" s="289"/>
    </row>
    <row r="1021" spans="1:8" s="57" customFormat="1" ht="15">
      <c r="A1021" s="299"/>
      <c r="B1021" s="59"/>
      <c r="C1021" s="371"/>
      <c r="D1021" s="348"/>
      <c r="E1021" s="327"/>
      <c r="F1021" s="289"/>
      <c r="G1021" s="289"/>
      <c r="H1021" s="289"/>
    </row>
    <row r="1022" spans="1:8" s="57" customFormat="1" ht="15">
      <c r="A1022" s="299"/>
      <c r="B1022" s="59"/>
      <c r="C1022" s="55"/>
      <c r="D1022" s="348"/>
      <c r="E1022" s="327"/>
      <c r="F1022" s="289"/>
      <c r="G1022" s="289"/>
      <c r="H1022" s="289"/>
    </row>
    <row r="1023" spans="1:8" s="57" customFormat="1" ht="15">
      <c r="A1023" s="299"/>
      <c r="B1023" s="59"/>
      <c r="C1023" s="55"/>
      <c r="D1023" s="370"/>
      <c r="E1023" s="327"/>
      <c r="F1023" s="289"/>
      <c r="G1023" s="289"/>
      <c r="H1023" s="289"/>
    </row>
    <row r="1024" spans="1:8" s="57" customFormat="1" ht="15">
      <c r="A1024" s="299"/>
      <c r="B1024" s="59"/>
      <c r="C1024" s="55"/>
      <c r="D1024" s="327"/>
      <c r="E1024" s="327"/>
      <c r="F1024" s="289"/>
      <c r="G1024" s="289"/>
      <c r="H1024" s="289"/>
    </row>
    <row r="1025" spans="1:8" s="57" customFormat="1" ht="15">
      <c r="A1025" s="299"/>
      <c r="B1025" s="59"/>
      <c r="C1025" s="55"/>
      <c r="D1025" s="283"/>
      <c r="E1025" s="61"/>
      <c r="F1025" s="293"/>
      <c r="G1025" s="289"/>
      <c r="H1025" s="289"/>
    </row>
    <row r="1026" spans="1:8" s="57" customFormat="1" ht="15">
      <c r="A1026" s="299"/>
      <c r="B1026" s="292"/>
      <c r="C1026" s="357"/>
      <c r="D1026" s="292"/>
      <c r="E1026" s="292"/>
      <c r="F1026" s="324"/>
      <c r="G1026" s="324"/>
      <c r="H1026" s="324"/>
    </row>
    <row r="1027" spans="1:8" s="57" customFormat="1" ht="15">
      <c r="A1027" s="299"/>
      <c r="B1027" s="292"/>
      <c r="C1027" s="292"/>
      <c r="D1027" s="292"/>
      <c r="E1027" s="292"/>
      <c r="F1027" s="289"/>
      <c r="G1027" s="289"/>
      <c r="H1027" s="289"/>
    </row>
    <row r="1028" spans="1:8" s="57" customFormat="1" ht="15">
      <c r="A1028" s="299"/>
      <c r="B1028" s="292"/>
      <c r="C1028" s="292"/>
      <c r="D1028" s="292"/>
      <c r="E1028" s="292"/>
      <c r="F1028" s="289"/>
      <c r="G1028" s="289"/>
      <c r="H1028" s="289"/>
    </row>
    <row r="1029" spans="1:8" s="57" customFormat="1" ht="15">
      <c r="A1029" s="299"/>
      <c r="B1029" s="292"/>
      <c r="C1029" s="292"/>
      <c r="D1029" s="292"/>
      <c r="E1029" s="292"/>
      <c r="F1029" s="289"/>
      <c r="G1029" s="289"/>
      <c r="H1029" s="289"/>
    </row>
    <row r="1030" spans="1:8" s="57" customFormat="1" ht="15">
      <c r="A1030" s="299"/>
      <c r="B1030" s="292"/>
      <c r="C1030" s="292"/>
      <c r="D1030" s="292"/>
      <c r="E1030" s="292"/>
      <c r="F1030" s="289"/>
      <c r="G1030" s="289"/>
      <c r="H1030" s="289"/>
    </row>
    <row r="1031" spans="1:8" s="57" customFormat="1" ht="15">
      <c r="A1031" s="299"/>
      <c r="B1031" s="292"/>
      <c r="C1031" s="292"/>
      <c r="D1031" s="292"/>
      <c r="E1031" s="292"/>
      <c r="F1031" s="289"/>
      <c r="G1031" s="289"/>
      <c r="H1031" s="289"/>
    </row>
    <row r="1032" spans="1:8" s="57" customFormat="1" ht="15">
      <c r="A1032" s="299"/>
      <c r="B1032" s="292"/>
      <c r="C1032" s="292"/>
      <c r="D1032" s="292"/>
      <c r="E1032" s="292"/>
      <c r="F1032" s="289"/>
      <c r="G1032" s="289"/>
      <c r="H1032" s="289"/>
    </row>
    <row r="1033" spans="1:8" s="57" customFormat="1" ht="15">
      <c r="A1033" s="299"/>
      <c r="B1033" s="292"/>
      <c r="C1033" s="292"/>
      <c r="D1033" s="292"/>
      <c r="E1033" s="292"/>
      <c r="F1033" s="289"/>
      <c r="G1033" s="289"/>
      <c r="H1033" s="289"/>
    </row>
    <row r="1034" spans="1:8" s="57" customFormat="1" ht="15">
      <c r="A1034" s="299"/>
      <c r="B1034" s="292"/>
      <c r="C1034" s="292"/>
      <c r="D1034" s="292"/>
      <c r="E1034" s="292"/>
      <c r="F1034" s="289"/>
      <c r="G1034" s="289"/>
      <c r="H1034" s="289"/>
    </row>
    <row r="1035" spans="1:8" s="57" customFormat="1" ht="15">
      <c r="A1035" s="299"/>
      <c r="B1035" s="292"/>
      <c r="C1035" s="292"/>
      <c r="D1035" s="292"/>
      <c r="E1035" s="292"/>
      <c r="F1035" s="289"/>
      <c r="G1035" s="289"/>
      <c r="H1035" s="289"/>
    </row>
    <row r="1036" spans="1:8" s="57" customFormat="1" ht="15">
      <c r="A1036" s="299"/>
      <c r="B1036" s="292"/>
      <c r="C1036" s="292"/>
      <c r="D1036" s="292"/>
      <c r="E1036" s="292"/>
      <c r="F1036" s="289"/>
      <c r="G1036" s="289"/>
      <c r="H1036" s="289"/>
    </row>
    <row r="1037" spans="1:8" s="57" customFormat="1" ht="15">
      <c r="A1037" s="299"/>
      <c r="B1037" s="292"/>
      <c r="C1037" s="292"/>
      <c r="D1037" s="292"/>
      <c r="E1037" s="292"/>
      <c r="F1037" s="289"/>
      <c r="G1037" s="289"/>
      <c r="H1037" s="289"/>
    </row>
    <row r="1038" spans="1:8" s="57" customFormat="1" ht="15">
      <c r="A1038" s="299"/>
      <c r="B1038" s="292"/>
      <c r="C1038" s="292"/>
      <c r="D1038" s="292"/>
      <c r="E1038" s="292"/>
      <c r="F1038" s="289"/>
      <c r="G1038" s="289"/>
      <c r="H1038" s="289"/>
    </row>
    <row r="1039" spans="1:8" s="57" customFormat="1" ht="15">
      <c r="A1039" s="299"/>
      <c r="B1039" s="292"/>
      <c r="C1039" s="292"/>
      <c r="D1039" s="292"/>
      <c r="E1039" s="292"/>
      <c r="F1039" s="289"/>
      <c r="G1039" s="289"/>
      <c r="H1039" s="289"/>
    </row>
    <row r="1040" spans="1:8" s="57" customFormat="1" ht="15">
      <c r="A1040" s="299"/>
      <c r="B1040" s="292"/>
      <c r="C1040" s="292"/>
      <c r="D1040" s="292"/>
      <c r="E1040" s="292"/>
      <c r="F1040" s="289"/>
      <c r="G1040" s="289"/>
      <c r="H1040" s="289"/>
    </row>
    <row r="1041" spans="1:8" s="57" customFormat="1" ht="15">
      <c r="A1041" s="299"/>
      <c r="B1041" s="292"/>
      <c r="C1041" s="292"/>
      <c r="D1041" s="292"/>
      <c r="E1041" s="292"/>
      <c r="F1041" s="289"/>
      <c r="G1041" s="289"/>
      <c r="H1041" s="289"/>
    </row>
    <row r="1042" spans="1:8" s="57" customFormat="1" ht="15">
      <c r="A1042" s="299"/>
      <c r="B1042" s="292"/>
      <c r="C1042" s="292"/>
      <c r="D1042" s="292"/>
      <c r="E1042" s="292"/>
      <c r="F1042" s="289"/>
      <c r="G1042" s="289"/>
      <c r="H1042" s="289"/>
    </row>
    <row r="1043" spans="1:8" s="57" customFormat="1" ht="17.25" customHeight="1">
      <c r="A1043" s="322"/>
      <c r="B1043" s="314"/>
      <c r="C1043" s="314"/>
      <c r="D1043" s="59"/>
      <c r="E1043" s="55"/>
      <c r="F1043" s="290"/>
      <c r="G1043" s="289"/>
      <c r="H1043" s="289"/>
    </row>
    <row r="1044" spans="1:8" s="57" customFormat="1" ht="15">
      <c r="A1044" s="299"/>
      <c r="B1044" s="59"/>
      <c r="C1044" s="55"/>
      <c r="D1044" s="59"/>
      <c r="E1044" s="55"/>
      <c r="F1044" s="290"/>
      <c r="G1044" s="289"/>
      <c r="H1044" s="289"/>
    </row>
    <row r="1045" spans="1:8" s="57" customFormat="1" ht="15">
      <c r="A1045" s="404"/>
      <c r="B1045" s="304"/>
      <c r="C1045" s="304"/>
      <c r="D1045" s="304"/>
      <c r="E1045" s="304"/>
      <c r="F1045" s="358"/>
      <c r="G1045" s="358"/>
      <c r="H1045" s="358"/>
    </row>
    <row r="1046" spans="1:8" s="57" customFormat="1" ht="15">
      <c r="A1046" s="404"/>
      <c r="B1046" s="304"/>
      <c r="C1046" s="304"/>
      <c r="D1046" s="304"/>
      <c r="E1046" s="304"/>
      <c r="F1046" s="358"/>
      <c r="G1046" s="358"/>
      <c r="H1046" s="358"/>
    </row>
    <row r="1047" spans="1:8" s="57" customFormat="1" ht="15">
      <c r="A1047" s="299"/>
      <c r="B1047" s="300"/>
      <c r="C1047" s="55"/>
      <c r="D1047" s="312"/>
      <c r="E1047" s="312"/>
      <c r="F1047" s="289"/>
      <c r="G1047" s="289"/>
      <c r="H1047" s="289"/>
    </row>
    <row r="1048" spans="1:8" s="57" customFormat="1" ht="15">
      <c r="A1048" s="299"/>
      <c r="B1048" s="300"/>
      <c r="C1048" s="55"/>
      <c r="D1048" s="312"/>
      <c r="E1048" s="312"/>
      <c r="F1048" s="289"/>
      <c r="G1048" s="289"/>
      <c r="H1048" s="289"/>
    </row>
    <row r="1049" spans="1:8" s="57" customFormat="1" ht="15">
      <c r="A1049" s="299"/>
      <c r="B1049" s="300"/>
      <c r="C1049" s="55"/>
      <c r="D1049" s="312"/>
      <c r="E1049" s="312"/>
      <c r="F1049" s="289"/>
      <c r="G1049" s="289"/>
      <c r="H1049" s="289"/>
    </row>
    <row r="1050" spans="1:8" s="57" customFormat="1" ht="15">
      <c r="A1050" s="299"/>
      <c r="B1050" s="300"/>
      <c r="C1050" s="364"/>
      <c r="D1050" s="312"/>
      <c r="E1050" s="312"/>
      <c r="F1050" s="289"/>
      <c r="G1050" s="289"/>
      <c r="H1050" s="289"/>
    </row>
    <row r="1051" spans="1:8" s="57" customFormat="1" ht="15">
      <c r="A1051" s="299"/>
      <c r="B1051" s="300"/>
      <c r="C1051" s="55"/>
      <c r="D1051" s="312"/>
      <c r="E1051" s="312"/>
      <c r="F1051" s="289"/>
      <c r="G1051" s="289"/>
      <c r="H1051" s="289"/>
    </row>
    <row r="1052" spans="1:8" s="57" customFormat="1" ht="15">
      <c r="A1052" s="299"/>
      <c r="B1052" s="59"/>
      <c r="C1052" s="55"/>
      <c r="D1052" s="327"/>
      <c r="E1052" s="335"/>
      <c r="F1052" s="289"/>
      <c r="G1052" s="289"/>
      <c r="H1052" s="289"/>
    </row>
    <row r="1053" spans="1:8" s="57" customFormat="1" ht="15">
      <c r="A1053" s="299"/>
      <c r="B1053" s="59"/>
      <c r="C1053" s="55"/>
      <c r="D1053" s="327"/>
      <c r="E1053" s="335"/>
      <c r="F1053" s="289"/>
      <c r="G1053" s="289"/>
      <c r="H1053" s="289"/>
    </row>
    <row r="1054" spans="1:8" s="57" customFormat="1" ht="15">
      <c r="A1054" s="299"/>
      <c r="B1054" s="59"/>
      <c r="C1054" s="55"/>
      <c r="D1054" s="327"/>
      <c r="E1054" s="335"/>
      <c r="F1054" s="289"/>
      <c r="G1054" s="289"/>
      <c r="H1054" s="289"/>
    </row>
    <row r="1055" spans="1:8" s="57" customFormat="1" ht="15">
      <c r="A1055" s="299"/>
      <c r="B1055" s="59"/>
      <c r="C1055" s="55"/>
      <c r="D1055" s="327"/>
      <c r="E1055" s="335"/>
      <c r="F1055" s="289"/>
      <c r="G1055" s="289"/>
      <c r="H1055" s="289"/>
    </row>
    <row r="1056" spans="1:8" s="57" customFormat="1" ht="15">
      <c r="A1056" s="299"/>
      <c r="B1056" s="59"/>
      <c r="C1056" s="55"/>
      <c r="D1056" s="327"/>
      <c r="E1056" s="327"/>
      <c r="F1056" s="289"/>
      <c r="G1056" s="289"/>
      <c r="H1056" s="289"/>
    </row>
    <row r="1057" spans="1:8" s="57" customFormat="1" ht="15">
      <c r="A1057" s="299"/>
      <c r="B1057" s="59"/>
      <c r="C1057" s="55"/>
      <c r="D1057" s="327"/>
      <c r="E1057" s="335"/>
      <c r="F1057" s="289"/>
      <c r="G1057" s="289"/>
      <c r="H1057" s="289"/>
    </row>
    <row r="1058" spans="1:8" s="57" customFormat="1" ht="15">
      <c r="A1058" s="299"/>
      <c r="B1058" s="59"/>
      <c r="C1058" s="55"/>
      <c r="D1058" s="327"/>
      <c r="E1058" s="335"/>
      <c r="F1058" s="289"/>
      <c r="G1058" s="289"/>
      <c r="H1058" s="289"/>
    </row>
    <row r="1059" spans="1:8" s="57" customFormat="1" ht="15">
      <c r="A1059" s="410"/>
      <c r="B1059" s="357"/>
      <c r="C1059" s="357"/>
      <c r="D1059" s="312"/>
      <c r="E1059" s="312"/>
      <c r="F1059" s="289"/>
      <c r="G1059" s="289"/>
      <c r="H1059" s="289"/>
    </row>
    <row r="1060" spans="1:8" s="57" customFormat="1" ht="15">
      <c r="A1060" s="299"/>
      <c r="B1060" s="300"/>
      <c r="C1060" s="55"/>
      <c r="D1060" s="312"/>
      <c r="E1060" s="312"/>
      <c r="F1060" s="289"/>
      <c r="G1060" s="289"/>
      <c r="H1060" s="289"/>
    </row>
    <row r="1061" spans="1:8" s="57" customFormat="1" ht="15">
      <c r="A1061" s="299"/>
      <c r="B1061" s="300"/>
      <c r="C1061" s="55"/>
      <c r="D1061" s="312"/>
      <c r="E1061" s="312"/>
      <c r="F1061" s="289"/>
      <c r="G1061" s="289"/>
      <c r="H1061" s="289"/>
    </row>
    <row r="1062" spans="1:8" s="57" customFormat="1" ht="15">
      <c r="A1062" s="299"/>
      <c r="B1062" s="300"/>
      <c r="C1062" s="55"/>
      <c r="D1062" s="312"/>
      <c r="E1062" s="312"/>
      <c r="F1062" s="289"/>
      <c r="G1062" s="289"/>
      <c r="H1062" s="289"/>
    </row>
    <row r="1063" spans="1:8" s="57" customFormat="1" ht="15">
      <c r="A1063" s="299"/>
      <c r="B1063" s="300"/>
      <c r="C1063" s="55"/>
      <c r="D1063" s="312"/>
      <c r="E1063" s="312"/>
      <c r="F1063" s="289"/>
      <c r="G1063" s="289"/>
      <c r="H1063" s="289"/>
    </row>
    <row r="1064" spans="1:8" s="57" customFormat="1" ht="15">
      <c r="A1064" s="299"/>
      <c r="B1064" s="300"/>
      <c r="C1064" s="55"/>
      <c r="D1064" s="312"/>
      <c r="E1064" s="312"/>
      <c r="F1064" s="289"/>
      <c r="G1064" s="289"/>
      <c r="H1064" s="289"/>
    </row>
    <row r="1065" spans="1:8" s="57" customFormat="1" ht="15">
      <c r="A1065" s="299"/>
      <c r="B1065" s="300"/>
      <c r="C1065" s="55"/>
      <c r="D1065" s="312"/>
      <c r="E1065" s="312"/>
      <c r="F1065" s="289"/>
      <c r="G1065" s="289"/>
      <c r="H1065" s="289"/>
    </row>
    <row r="1066" spans="1:8" s="57" customFormat="1" ht="15">
      <c r="A1066" s="299"/>
      <c r="B1066" s="300"/>
      <c r="C1066" s="55"/>
      <c r="D1066" s="312"/>
      <c r="E1066" s="312"/>
      <c r="F1066" s="289"/>
      <c r="G1066" s="289"/>
      <c r="H1066" s="289"/>
    </row>
    <row r="1067" spans="1:8" s="57" customFormat="1" ht="15">
      <c r="A1067" s="299"/>
      <c r="B1067" s="300"/>
      <c r="C1067" s="55"/>
      <c r="D1067" s="327"/>
      <c r="E1067" s="327"/>
      <c r="F1067" s="289"/>
      <c r="G1067" s="289"/>
      <c r="H1067" s="289"/>
    </row>
    <row r="1068" spans="1:8" s="57" customFormat="1" ht="15">
      <c r="A1068" s="299"/>
      <c r="B1068" s="59"/>
      <c r="C1068" s="55"/>
      <c r="D1068" s="327"/>
      <c r="E1068" s="335"/>
      <c r="F1068" s="289"/>
      <c r="G1068" s="289"/>
      <c r="H1068" s="289"/>
    </row>
    <row r="1069" spans="1:8" s="57" customFormat="1" ht="15">
      <c r="A1069" s="299"/>
      <c r="B1069" s="300"/>
      <c r="C1069" s="55"/>
      <c r="D1069" s="312"/>
      <c r="E1069" s="312"/>
      <c r="F1069" s="291"/>
      <c r="G1069" s="289"/>
      <c r="H1069" s="289"/>
    </row>
    <row r="1070" spans="1:8" s="57" customFormat="1" ht="15">
      <c r="A1070" s="299"/>
      <c r="B1070" s="300"/>
      <c r="C1070" s="55"/>
      <c r="D1070" s="312"/>
      <c r="E1070" s="312"/>
      <c r="F1070" s="289"/>
      <c r="G1070" s="289"/>
      <c r="H1070" s="289"/>
    </row>
    <row r="1071" spans="1:8" s="57" customFormat="1" ht="15">
      <c r="A1071" s="299"/>
      <c r="B1071" s="300"/>
      <c r="C1071" s="55"/>
      <c r="D1071" s="312"/>
      <c r="E1071" s="312"/>
      <c r="F1071" s="289"/>
      <c r="G1071" s="289"/>
      <c r="H1071" s="289"/>
    </row>
    <row r="1072" spans="1:8" s="57" customFormat="1" ht="15">
      <c r="A1072" s="299"/>
      <c r="B1072" s="300"/>
      <c r="C1072" s="55"/>
      <c r="D1072" s="312"/>
      <c r="E1072" s="312"/>
      <c r="F1072" s="289"/>
      <c r="G1072" s="289"/>
      <c r="H1072" s="289"/>
    </row>
    <row r="1073" spans="1:8" s="57" customFormat="1" ht="15">
      <c r="A1073" s="299"/>
      <c r="B1073" s="300"/>
      <c r="C1073" s="55"/>
      <c r="D1073" s="312"/>
      <c r="E1073" s="312"/>
      <c r="F1073" s="289"/>
      <c r="G1073" s="289"/>
      <c r="H1073" s="289"/>
    </row>
    <row r="1074" spans="1:8" s="57" customFormat="1" ht="15">
      <c r="A1074" s="299"/>
      <c r="B1074" s="300"/>
      <c r="C1074" s="55"/>
      <c r="D1074" s="312"/>
      <c r="E1074" s="312"/>
      <c r="F1074" s="289"/>
      <c r="G1074" s="289"/>
      <c r="H1074" s="289"/>
    </row>
    <row r="1075" spans="1:8" s="57" customFormat="1" ht="15">
      <c r="A1075" s="299"/>
      <c r="B1075" s="300"/>
      <c r="C1075" s="55"/>
      <c r="D1075" s="312"/>
      <c r="E1075" s="312"/>
      <c r="F1075" s="289"/>
      <c r="G1075" s="289"/>
      <c r="H1075" s="289"/>
    </row>
    <row r="1076" spans="1:8" s="57" customFormat="1" ht="15">
      <c r="A1076" s="299"/>
      <c r="B1076" s="300"/>
      <c r="C1076" s="55"/>
      <c r="D1076" s="312"/>
      <c r="E1076" s="312"/>
      <c r="F1076" s="289"/>
      <c r="G1076" s="289"/>
      <c r="H1076" s="289"/>
    </row>
    <row r="1077" spans="1:8" s="57" customFormat="1" ht="15">
      <c r="A1077" s="299"/>
      <c r="B1077" s="300"/>
      <c r="C1077" s="55"/>
      <c r="D1077" s="312"/>
      <c r="E1077" s="312"/>
      <c r="F1077" s="289"/>
      <c r="G1077" s="289"/>
      <c r="H1077" s="289"/>
    </row>
    <row r="1078" spans="1:8" s="57" customFormat="1" ht="15">
      <c r="A1078" s="299"/>
      <c r="B1078" s="300"/>
      <c r="C1078" s="55"/>
      <c r="D1078" s="312"/>
      <c r="E1078" s="312"/>
      <c r="F1078" s="289"/>
      <c r="G1078" s="289"/>
      <c r="H1078" s="289"/>
    </row>
    <row r="1079" spans="1:8" s="57" customFormat="1" ht="15">
      <c r="A1079" s="299"/>
      <c r="B1079" s="300"/>
      <c r="C1079" s="55"/>
      <c r="D1079" s="312"/>
      <c r="E1079" s="312"/>
      <c r="F1079" s="289"/>
      <c r="G1079" s="289"/>
      <c r="H1079" s="289"/>
    </row>
    <row r="1080" spans="1:8" s="57" customFormat="1" ht="15">
      <c r="A1080" s="299"/>
      <c r="B1080" s="300"/>
      <c r="C1080" s="55"/>
      <c r="D1080" s="300"/>
      <c r="E1080" s="300"/>
      <c r="F1080" s="289"/>
      <c r="G1080" s="289"/>
      <c r="H1080" s="289"/>
    </row>
    <row r="1081" spans="1:8" s="57" customFormat="1" ht="15">
      <c r="A1081" s="299"/>
      <c r="B1081" s="300"/>
      <c r="C1081" s="55"/>
      <c r="D1081" s="300"/>
      <c r="E1081" s="300"/>
      <c r="F1081" s="289"/>
      <c r="G1081" s="289"/>
      <c r="H1081" s="289"/>
    </row>
    <row r="1082" spans="1:8" s="57" customFormat="1" ht="15">
      <c r="A1082" s="299"/>
      <c r="B1082" s="292"/>
      <c r="C1082" s="357"/>
      <c r="D1082" s="292"/>
      <c r="E1082" s="292"/>
      <c r="F1082" s="324"/>
      <c r="G1082" s="324"/>
      <c r="H1082" s="324"/>
    </row>
    <row r="1083" spans="1:8" s="57" customFormat="1" ht="15">
      <c r="A1083" s="299"/>
      <c r="B1083" s="292"/>
      <c r="C1083" s="292"/>
      <c r="D1083" s="292"/>
      <c r="E1083" s="292"/>
      <c r="F1083" s="289"/>
      <c r="G1083" s="289"/>
      <c r="H1083" s="289"/>
    </row>
    <row r="1084" spans="1:8" s="57" customFormat="1" ht="15">
      <c r="A1084" s="299"/>
      <c r="B1084" s="292"/>
      <c r="C1084" s="292"/>
      <c r="D1084" s="292"/>
      <c r="E1084" s="292"/>
      <c r="F1084" s="289"/>
      <c r="G1084" s="289"/>
      <c r="H1084" s="289"/>
    </row>
    <row r="1085" spans="1:8" s="57" customFormat="1" ht="15">
      <c r="A1085" s="299"/>
      <c r="B1085" s="292"/>
      <c r="C1085" s="292"/>
      <c r="D1085" s="292"/>
      <c r="E1085" s="292"/>
      <c r="F1085" s="289"/>
      <c r="G1085" s="289"/>
      <c r="H1085" s="289"/>
    </row>
    <row r="1086" spans="1:8" s="57" customFormat="1" ht="15">
      <c r="A1086" s="299"/>
      <c r="B1086" s="292"/>
      <c r="C1086" s="292"/>
      <c r="D1086" s="292"/>
      <c r="E1086" s="292"/>
      <c r="F1086" s="289"/>
      <c r="G1086" s="289"/>
      <c r="H1086" s="289"/>
    </row>
    <row r="1087" spans="1:8" s="57" customFormat="1" ht="15">
      <c r="A1087" s="299"/>
      <c r="B1087" s="292"/>
      <c r="C1087" s="292"/>
      <c r="D1087" s="292"/>
      <c r="E1087" s="292"/>
      <c r="F1087" s="289"/>
      <c r="G1087" s="289"/>
      <c r="H1087" s="289"/>
    </row>
    <row r="1088" spans="1:8" s="57" customFormat="1" ht="15">
      <c r="A1088" s="299"/>
      <c r="B1088" s="292"/>
      <c r="C1088" s="292"/>
      <c r="D1088" s="292"/>
      <c r="E1088" s="292"/>
      <c r="F1088" s="289"/>
      <c r="G1088" s="289"/>
      <c r="H1088" s="289"/>
    </row>
    <row r="1089" spans="1:8" s="57" customFormat="1" ht="15" customHeight="1">
      <c r="A1089" s="322"/>
      <c r="B1089" s="314"/>
      <c r="C1089" s="314"/>
      <c r="D1089" s="59"/>
      <c r="E1089" s="55"/>
      <c r="F1089" s="290"/>
      <c r="G1089" s="289"/>
      <c r="H1089" s="289"/>
    </row>
    <row r="1090" spans="1:8" s="57" customFormat="1" ht="15">
      <c r="A1090" s="299"/>
      <c r="B1090" s="59"/>
      <c r="C1090" s="55"/>
      <c r="D1090" s="59"/>
      <c r="E1090" s="55"/>
      <c r="F1090" s="290"/>
      <c r="G1090" s="289"/>
      <c r="H1090" s="289"/>
    </row>
    <row r="1091" spans="1:8" s="57" customFormat="1" ht="15">
      <c r="A1091" s="404"/>
      <c r="B1091" s="304"/>
      <c r="C1091" s="304"/>
      <c r="D1091" s="304"/>
      <c r="E1091" s="304"/>
      <c r="F1091" s="358"/>
      <c r="G1091" s="358"/>
      <c r="H1091" s="358"/>
    </row>
    <row r="1092" spans="1:8" s="57" customFormat="1" ht="15">
      <c r="A1092" s="404"/>
      <c r="B1092" s="304"/>
      <c r="C1092" s="304"/>
      <c r="D1092" s="304"/>
      <c r="E1092" s="304"/>
      <c r="F1092" s="358"/>
      <c r="G1092" s="358"/>
      <c r="H1092" s="358"/>
    </row>
    <row r="1093" spans="1:8" s="57" customFormat="1" ht="15">
      <c r="A1093" s="299"/>
      <c r="B1093" s="300"/>
      <c r="C1093" s="338"/>
      <c r="D1093" s="300"/>
      <c r="E1093" s="300"/>
      <c r="F1093" s="300"/>
      <c r="G1093" s="289"/>
      <c r="H1093" s="289"/>
    </row>
    <row r="1094" spans="1:8" s="57" customFormat="1" ht="15">
      <c r="A1094" s="299"/>
      <c r="B1094" s="300"/>
      <c r="C1094" s="411"/>
      <c r="D1094" s="327"/>
      <c r="E1094" s="300"/>
      <c r="F1094" s="289"/>
      <c r="G1094" s="289"/>
      <c r="H1094" s="289"/>
    </row>
    <row r="1095" spans="1:8" s="57" customFormat="1" ht="15">
      <c r="A1095" s="299"/>
      <c r="B1095" s="300"/>
      <c r="C1095" s="338"/>
      <c r="D1095" s="312"/>
      <c r="E1095" s="300"/>
      <c r="F1095" s="289"/>
      <c r="G1095" s="289"/>
      <c r="H1095" s="289"/>
    </row>
    <row r="1096" spans="1:8" s="57" customFormat="1" ht="15">
      <c r="A1096" s="299"/>
      <c r="B1096" s="300"/>
      <c r="C1096" s="338"/>
      <c r="D1096" s="312"/>
      <c r="E1096" s="300"/>
      <c r="F1096" s="289"/>
      <c r="G1096" s="289"/>
      <c r="H1096" s="289"/>
    </row>
    <row r="1097" spans="1:8" s="57" customFormat="1" ht="15">
      <c r="A1097" s="299"/>
      <c r="B1097" s="300"/>
      <c r="C1097" s="338"/>
      <c r="D1097" s="312"/>
      <c r="E1097" s="300"/>
      <c r="F1097" s="289"/>
      <c r="G1097" s="289"/>
      <c r="H1097" s="289"/>
    </row>
    <row r="1098" spans="1:8" s="57" customFormat="1" ht="15">
      <c r="A1098" s="299"/>
      <c r="B1098" s="300"/>
      <c r="C1098" s="55"/>
      <c r="D1098" s="327"/>
      <c r="E1098" s="300"/>
      <c r="F1098" s="375"/>
      <c r="G1098" s="289"/>
      <c r="H1098" s="289"/>
    </row>
    <row r="1099" spans="1:8" s="57" customFormat="1" ht="15">
      <c r="A1099" s="299"/>
      <c r="B1099" s="300"/>
      <c r="C1099" s="55"/>
      <c r="D1099" s="283"/>
      <c r="E1099" s="300"/>
      <c r="F1099" s="353"/>
      <c r="G1099" s="289"/>
      <c r="H1099" s="289"/>
    </row>
    <row r="1100" spans="1:8" s="57" customFormat="1" ht="15">
      <c r="A1100" s="299"/>
      <c r="B1100" s="300"/>
      <c r="C1100" s="357"/>
      <c r="D1100" s="300"/>
      <c r="E1100" s="300"/>
      <c r="F1100" s="324"/>
      <c r="G1100" s="324"/>
      <c r="H1100" s="324"/>
    </row>
    <row r="1101" spans="1:8" s="57" customFormat="1" ht="15">
      <c r="A1101" s="299"/>
      <c r="B1101" s="292"/>
      <c r="C1101" s="292"/>
      <c r="D1101" s="292"/>
      <c r="E1101" s="292"/>
      <c r="F1101" s="289"/>
      <c r="G1101" s="289"/>
      <c r="H1101" s="289"/>
    </row>
    <row r="1102" spans="1:8" s="57" customFormat="1" ht="15">
      <c r="A1102" s="299"/>
      <c r="B1102" s="292"/>
      <c r="C1102" s="292"/>
      <c r="D1102" s="292"/>
      <c r="E1102" s="292"/>
      <c r="F1102" s="289"/>
      <c r="G1102" s="289"/>
      <c r="H1102" s="289"/>
    </row>
    <row r="1103" spans="1:8" s="57" customFormat="1" ht="15">
      <c r="A1103" s="299"/>
      <c r="B1103" s="292"/>
      <c r="C1103" s="292"/>
      <c r="D1103" s="292"/>
      <c r="E1103" s="292"/>
      <c r="F1103" s="289"/>
      <c r="G1103" s="289"/>
      <c r="H1103" s="289"/>
    </row>
    <row r="1104" spans="1:8" s="57" customFormat="1" ht="15">
      <c r="A1104" s="299"/>
      <c r="B1104" s="292"/>
      <c r="C1104" s="292"/>
      <c r="D1104" s="292"/>
      <c r="E1104" s="292"/>
      <c r="F1104" s="289"/>
      <c r="G1104" s="289"/>
      <c r="H1104" s="289"/>
    </row>
    <row r="1105" spans="1:8" s="57" customFormat="1" ht="15">
      <c r="A1105" s="299"/>
      <c r="B1105" s="292"/>
      <c r="C1105" s="292"/>
      <c r="D1105" s="292"/>
      <c r="E1105" s="292"/>
      <c r="F1105" s="289"/>
      <c r="G1105" s="289"/>
      <c r="H1105" s="289"/>
    </row>
    <row r="1106" spans="1:8" s="57" customFormat="1" ht="15">
      <c r="A1106" s="299"/>
      <c r="B1106" s="292"/>
      <c r="C1106" s="292"/>
      <c r="D1106" s="292"/>
      <c r="E1106" s="292"/>
      <c r="F1106" s="289"/>
      <c r="G1106" s="289"/>
      <c r="H1106" s="289"/>
    </row>
    <row r="1107" spans="1:8" s="345" customFormat="1" ht="15" customHeight="1">
      <c r="A1107" s="322"/>
      <c r="B1107" s="314"/>
      <c r="C1107" s="314"/>
      <c r="D1107" s="318"/>
      <c r="E1107" s="319"/>
      <c r="F1107" s="320"/>
      <c r="G1107" s="321"/>
      <c r="H1107" s="321"/>
    </row>
    <row r="1108" spans="1:8" s="57" customFormat="1" ht="15">
      <c r="A1108" s="299"/>
      <c r="B1108" s="59"/>
      <c r="C1108" s="55"/>
      <c r="D1108" s="59"/>
      <c r="E1108" s="55"/>
      <c r="F1108" s="290"/>
      <c r="G1108" s="289"/>
      <c r="H1108" s="289"/>
    </row>
    <row r="1109" spans="1:8" s="57" customFormat="1" ht="15">
      <c r="A1109" s="404"/>
      <c r="B1109" s="304"/>
      <c r="C1109" s="304"/>
      <c r="D1109" s="304"/>
      <c r="E1109" s="304"/>
      <c r="F1109" s="358"/>
      <c r="G1109" s="358"/>
      <c r="H1109" s="358"/>
    </row>
    <row r="1110" spans="1:8" s="57" customFormat="1" ht="15">
      <c r="A1110" s="404"/>
      <c r="B1110" s="304"/>
      <c r="C1110" s="304"/>
      <c r="D1110" s="304"/>
      <c r="E1110" s="304"/>
      <c r="F1110" s="358"/>
      <c r="G1110" s="358"/>
      <c r="H1110" s="358"/>
    </row>
    <row r="1111" spans="1:8" s="57" customFormat="1" ht="15">
      <c r="A1111" s="299"/>
      <c r="B1111" s="300"/>
      <c r="C1111" s="55"/>
      <c r="D1111" s="300"/>
      <c r="E1111" s="300"/>
      <c r="F1111" s="292"/>
      <c r="G1111" s="289"/>
      <c r="H1111" s="289"/>
    </row>
    <row r="1112" spans="1:8" s="57" customFormat="1" ht="15">
      <c r="A1112" s="299"/>
      <c r="B1112" s="300"/>
      <c r="C1112" s="55"/>
      <c r="D1112" s="312"/>
      <c r="E1112" s="312"/>
      <c r="F1112" s="289"/>
      <c r="G1112" s="289"/>
      <c r="H1112" s="289"/>
    </row>
    <row r="1113" spans="1:8" s="57" customFormat="1" ht="15">
      <c r="A1113" s="299"/>
      <c r="B1113" s="300"/>
      <c r="C1113" s="55"/>
      <c r="D1113" s="312"/>
      <c r="E1113" s="312"/>
      <c r="F1113" s="289"/>
      <c r="G1113" s="289"/>
      <c r="H1113" s="289"/>
    </row>
    <row r="1114" spans="1:8" s="57" customFormat="1" ht="15">
      <c r="A1114" s="299"/>
      <c r="B1114" s="300"/>
      <c r="C1114" s="55"/>
      <c r="D1114" s="312"/>
      <c r="E1114" s="312"/>
      <c r="F1114" s="289"/>
      <c r="G1114" s="289"/>
      <c r="H1114" s="289"/>
    </row>
    <row r="1115" spans="1:8" s="57" customFormat="1" ht="15">
      <c r="A1115" s="299"/>
      <c r="B1115" s="300"/>
      <c r="C1115" s="55"/>
      <c r="D1115" s="327"/>
      <c r="E1115" s="312"/>
      <c r="F1115" s="289"/>
      <c r="G1115" s="289"/>
      <c r="H1115" s="289"/>
    </row>
    <row r="1116" spans="1:8" s="57" customFormat="1" ht="15">
      <c r="A1116" s="299"/>
      <c r="B1116" s="300"/>
      <c r="C1116" s="55"/>
      <c r="D1116" s="412"/>
      <c r="E1116" s="412"/>
      <c r="F1116" s="289"/>
      <c r="G1116" s="289"/>
      <c r="H1116" s="289"/>
    </row>
    <row r="1117" spans="1:8" s="57" customFormat="1" ht="15">
      <c r="A1117" s="299"/>
      <c r="B1117" s="59"/>
      <c r="C1117" s="55"/>
      <c r="D1117" s="300"/>
      <c r="E1117" s="300"/>
      <c r="F1117" s="289"/>
      <c r="G1117" s="289"/>
      <c r="H1117" s="289"/>
    </row>
    <row r="1118" spans="1:8" s="57" customFormat="1" ht="15">
      <c r="A1118" s="299"/>
      <c r="B1118" s="300"/>
      <c r="C1118" s="55"/>
      <c r="D1118" s="300"/>
      <c r="E1118" s="300"/>
      <c r="F1118" s="289"/>
      <c r="G1118" s="289"/>
      <c r="H1118" s="289"/>
    </row>
    <row r="1119" spans="1:8" s="57" customFormat="1" ht="15">
      <c r="A1119" s="299"/>
      <c r="B1119" s="300"/>
      <c r="C1119" s="55"/>
      <c r="D1119" s="300"/>
      <c r="E1119" s="300"/>
      <c r="F1119" s="292"/>
      <c r="G1119" s="289"/>
      <c r="H1119" s="289"/>
    </row>
    <row r="1120" spans="1:8" s="57" customFormat="1" ht="15">
      <c r="A1120" s="299"/>
      <c r="B1120" s="300"/>
      <c r="C1120" s="357"/>
      <c r="D1120" s="300"/>
      <c r="E1120" s="300"/>
      <c r="F1120" s="324"/>
      <c r="G1120" s="324"/>
      <c r="H1120" s="324"/>
    </row>
    <row r="1121" spans="1:8" s="57" customFormat="1" ht="15">
      <c r="A1121" s="299"/>
      <c r="B1121" s="284"/>
      <c r="C1121" s="55"/>
      <c r="D1121" s="292"/>
      <c r="E1121" s="292"/>
      <c r="F1121" s="292"/>
      <c r="G1121" s="324"/>
      <c r="H1121" s="324"/>
    </row>
    <row r="1122" spans="1:8" s="57" customFormat="1" ht="15">
      <c r="A1122" s="299"/>
      <c r="B1122" s="292"/>
      <c r="C1122" s="292"/>
      <c r="D1122" s="292"/>
      <c r="E1122" s="292"/>
      <c r="F1122" s="289"/>
      <c r="G1122" s="289"/>
      <c r="H1122" s="289"/>
    </row>
    <row r="1123" spans="1:8" s="57" customFormat="1" ht="15">
      <c r="A1123" s="299"/>
      <c r="B1123" s="292"/>
      <c r="C1123" s="292"/>
      <c r="D1123" s="292"/>
      <c r="E1123" s="292"/>
      <c r="F1123" s="289"/>
      <c r="G1123" s="289"/>
      <c r="H1123" s="289"/>
    </row>
    <row r="1124" spans="1:8" s="57" customFormat="1" ht="15">
      <c r="A1124" s="299"/>
      <c r="B1124" s="292"/>
      <c r="C1124" s="292"/>
      <c r="D1124" s="292"/>
      <c r="E1124" s="292"/>
      <c r="F1124" s="289"/>
      <c r="G1124" s="289"/>
      <c r="H1124" s="289"/>
    </row>
    <row r="1125" spans="1:8" s="57" customFormat="1" ht="15">
      <c r="A1125" s="299"/>
      <c r="B1125" s="292"/>
      <c r="C1125" s="292"/>
      <c r="D1125" s="292"/>
      <c r="E1125" s="292"/>
      <c r="F1125" s="289"/>
      <c r="G1125" s="289"/>
      <c r="H1125" s="289"/>
    </row>
    <row r="1126" spans="1:8" s="57" customFormat="1" ht="15" customHeight="1">
      <c r="A1126" s="322"/>
      <c r="B1126" s="314"/>
      <c r="C1126" s="314"/>
      <c r="D1126" s="59"/>
      <c r="E1126" s="55"/>
      <c r="F1126" s="290"/>
      <c r="G1126" s="289"/>
      <c r="H1126" s="289"/>
    </row>
    <row r="1127" spans="1:8" s="57" customFormat="1" ht="15">
      <c r="A1127" s="299"/>
      <c r="B1127" s="59"/>
      <c r="C1127" s="55"/>
      <c r="D1127" s="59"/>
      <c r="E1127" s="55"/>
      <c r="F1127" s="290"/>
      <c r="G1127" s="289"/>
      <c r="H1127" s="289"/>
    </row>
    <row r="1128" spans="1:8" s="57" customFormat="1" ht="15">
      <c r="A1128" s="404"/>
      <c r="B1128" s="304"/>
      <c r="C1128" s="304"/>
      <c r="D1128" s="304"/>
      <c r="E1128" s="304"/>
      <c r="F1128" s="358"/>
      <c r="G1128" s="358"/>
      <c r="H1128" s="358"/>
    </row>
    <row r="1129" spans="1:8" s="57" customFormat="1" ht="15">
      <c r="A1129" s="404"/>
      <c r="B1129" s="304"/>
      <c r="C1129" s="304"/>
      <c r="D1129" s="304"/>
      <c r="E1129" s="304"/>
      <c r="F1129" s="358"/>
      <c r="G1129" s="358"/>
      <c r="H1129" s="358"/>
    </row>
    <row r="1130" spans="1:8" s="57" customFormat="1" ht="15">
      <c r="A1130" s="299"/>
      <c r="B1130" s="59"/>
      <c r="C1130" s="371"/>
      <c r="D1130" s="55"/>
      <c r="E1130" s="55"/>
      <c r="F1130" s="368"/>
      <c r="G1130" s="289"/>
      <c r="H1130" s="289"/>
    </row>
    <row r="1131" spans="1:8" s="57" customFormat="1" ht="15">
      <c r="A1131" s="299"/>
      <c r="B1131" s="59"/>
      <c r="C1131" s="329"/>
      <c r="D1131" s="59"/>
      <c r="E1131" s="55"/>
      <c r="F1131" s="291"/>
      <c r="G1131" s="289"/>
      <c r="H1131" s="289"/>
    </row>
    <row r="1132" spans="1:8" s="57" customFormat="1" ht="15">
      <c r="A1132" s="299"/>
      <c r="B1132" s="59"/>
      <c r="C1132" s="55"/>
      <c r="D1132" s="55"/>
      <c r="E1132" s="55"/>
      <c r="F1132" s="291"/>
      <c r="G1132" s="289"/>
      <c r="H1132" s="289"/>
    </row>
    <row r="1133" spans="1:8" s="57" customFormat="1" ht="15">
      <c r="A1133" s="299"/>
      <c r="B1133" s="59"/>
      <c r="C1133" s="311"/>
      <c r="D1133" s="59"/>
      <c r="E1133" s="55"/>
      <c r="F1133" s="289"/>
      <c r="G1133" s="289"/>
      <c r="H1133" s="289"/>
    </row>
    <row r="1134" spans="1:8" s="57" customFormat="1" ht="15">
      <c r="A1134" s="299"/>
      <c r="B1134" s="59"/>
      <c r="C1134" s="55"/>
      <c r="D1134" s="59"/>
      <c r="E1134" s="55"/>
      <c r="F1134" s="289"/>
      <c r="G1134" s="289"/>
      <c r="H1134" s="289"/>
    </row>
    <row r="1135" spans="1:8" s="57" customFormat="1" ht="15">
      <c r="A1135" s="299"/>
      <c r="B1135" s="59"/>
      <c r="C1135" s="55"/>
      <c r="D1135" s="327"/>
      <c r="E1135" s="335"/>
      <c r="F1135" s="289"/>
      <c r="G1135" s="289"/>
      <c r="H1135" s="289"/>
    </row>
    <row r="1136" spans="1:8" s="57" customFormat="1" ht="15">
      <c r="A1136" s="299"/>
      <c r="B1136" s="59"/>
      <c r="C1136" s="55"/>
      <c r="D1136" s="327"/>
      <c r="E1136" s="335"/>
      <c r="F1136" s="291"/>
      <c r="G1136" s="289"/>
      <c r="H1136" s="289"/>
    </row>
    <row r="1137" spans="1:8" s="57" customFormat="1" ht="15">
      <c r="A1137" s="299"/>
      <c r="B1137" s="59"/>
      <c r="C1137" s="55"/>
      <c r="D1137" s="327"/>
      <c r="E1137" s="327"/>
      <c r="F1137" s="291"/>
      <c r="G1137" s="289"/>
      <c r="H1137" s="289"/>
    </row>
    <row r="1138" spans="1:8" s="57" customFormat="1" ht="15">
      <c r="A1138" s="299"/>
      <c r="B1138" s="59"/>
      <c r="C1138" s="55"/>
      <c r="D1138" s="327"/>
      <c r="E1138" s="327"/>
      <c r="F1138" s="291"/>
      <c r="G1138" s="289"/>
      <c r="H1138" s="289"/>
    </row>
    <row r="1139" spans="1:8" s="57" customFormat="1" ht="15">
      <c r="A1139" s="299"/>
      <c r="B1139" s="59"/>
      <c r="C1139" s="55"/>
      <c r="D1139" s="327"/>
      <c r="E1139" s="327"/>
      <c r="F1139" s="291"/>
      <c r="G1139" s="289"/>
      <c r="H1139" s="289"/>
    </row>
    <row r="1140" spans="1:8" s="57" customFormat="1" ht="15">
      <c r="A1140" s="299"/>
      <c r="B1140" s="59"/>
      <c r="C1140" s="55"/>
      <c r="D1140" s="327"/>
      <c r="E1140" s="327"/>
      <c r="F1140" s="291"/>
      <c r="G1140" s="289"/>
      <c r="H1140" s="289"/>
    </row>
    <row r="1141" spans="1:8" s="57" customFormat="1" ht="15">
      <c r="A1141" s="299"/>
      <c r="B1141" s="59"/>
      <c r="C1141" s="311"/>
      <c r="D1141" s="327"/>
      <c r="E1141" s="327"/>
      <c r="F1141" s="289"/>
      <c r="G1141" s="289"/>
      <c r="H1141" s="289"/>
    </row>
    <row r="1142" spans="1:8" s="57" customFormat="1" ht="15">
      <c r="A1142" s="299"/>
      <c r="B1142" s="59"/>
      <c r="C1142" s="55"/>
      <c r="D1142" s="327"/>
      <c r="E1142" s="327"/>
      <c r="F1142" s="289"/>
      <c r="G1142" s="289"/>
      <c r="H1142" s="289"/>
    </row>
    <row r="1143" spans="1:8" s="57" customFormat="1" ht="15">
      <c r="A1143" s="299"/>
      <c r="B1143" s="59"/>
      <c r="C1143" s="55"/>
      <c r="D1143" s="327"/>
      <c r="E1143" s="327"/>
      <c r="F1143" s="289"/>
      <c r="G1143" s="289"/>
      <c r="H1143" s="289"/>
    </row>
    <row r="1144" spans="1:8" s="57" customFormat="1" ht="15">
      <c r="A1144" s="299"/>
      <c r="B1144" s="59"/>
      <c r="C1144" s="55"/>
      <c r="D1144" s="370"/>
      <c r="E1144" s="327"/>
      <c r="F1144" s="289"/>
      <c r="G1144" s="289"/>
      <c r="H1144" s="289"/>
    </row>
    <row r="1145" spans="1:8" s="57" customFormat="1" ht="15">
      <c r="A1145" s="299"/>
      <c r="B1145" s="59"/>
      <c r="C1145" s="55"/>
      <c r="D1145" s="327"/>
      <c r="E1145" s="335"/>
      <c r="F1145" s="289"/>
      <c r="G1145" s="289"/>
      <c r="H1145" s="289"/>
    </row>
    <row r="1146" spans="1:8" s="57" customFormat="1" ht="15">
      <c r="A1146" s="299"/>
      <c r="B1146" s="59"/>
      <c r="C1146" s="55"/>
      <c r="D1146" s="327"/>
      <c r="E1146" s="335"/>
      <c r="F1146" s="289"/>
      <c r="G1146" s="289"/>
      <c r="H1146" s="289"/>
    </row>
    <row r="1147" spans="1:8" s="57" customFormat="1" ht="15">
      <c r="A1147" s="299"/>
      <c r="B1147" s="59"/>
      <c r="C1147" s="55"/>
      <c r="D1147" s="327"/>
      <c r="E1147" s="335"/>
      <c r="F1147" s="289"/>
      <c r="G1147" s="289"/>
      <c r="H1147" s="289"/>
    </row>
    <row r="1148" spans="1:8" s="57" customFormat="1" ht="15">
      <c r="A1148" s="299"/>
      <c r="B1148" s="59"/>
      <c r="C1148" s="55"/>
      <c r="D1148" s="327"/>
      <c r="E1148" s="335"/>
      <c r="F1148" s="289"/>
      <c r="G1148" s="289"/>
      <c r="H1148" s="289"/>
    </row>
    <row r="1149" spans="1:8" s="57" customFormat="1" ht="15">
      <c r="A1149" s="299"/>
      <c r="B1149" s="59"/>
      <c r="C1149" s="55"/>
      <c r="D1149" s="327"/>
      <c r="E1149" s="335"/>
      <c r="F1149" s="289"/>
      <c r="G1149" s="289"/>
      <c r="H1149" s="289"/>
    </row>
    <row r="1150" spans="1:8" s="57" customFormat="1" ht="15">
      <c r="A1150" s="299"/>
      <c r="B1150" s="59"/>
      <c r="C1150" s="55"/>
      <c r="D1150" s="327"/>
      <c r="E1150" s="335"/>
      <c r="F1150" s="289"/>
      <c r="G1150" s="289"/>
      <c r="H1150" s="289"/>
    </row>
    <row r="1151" spans="1:8" s="57" customFormat="1" ht="15">
      <c r="A1151" s="299"/>
      <c r="B1151" s="59"/>
      <c r="C1151" s="55"/>
      <c r="D1151" s="327"/>
      <c r="E1151" s="335"/>
      <c r="F1151" s="289"/>
      <c r="G1151" s="289"/>
      <c r="H1151" s="289"/>
    </row>
    <row r="1152" spans="1:8" s="57" customFormat="1" ht="15">
      <c r="A1152" s="299"/>
      <c r="B1152" s="59"/>
      <c r="C1152" s="55"/>
      <c r="D1152" s="283"/>
      <c r="E1152" s="61"/>
      <c r="F1152" s="289"/>
      <c r="G1152" s="289"/>
      <c r="H1152" s="289"/>
    </row>
    <row r="1153" spans="1:8" s="57" customFormat="1" ht="15">
      <c r="A1153" s="299"/>
      <c r="B1153" s="59"/>
      <c r="C1153" s="55"/>
      <c r="D1153" s="59"/>
      <c r="E1153" s="55"/>
      <c r="F1153" s="291"/>
      <c r="G1153" s="324"/>
      <c r="H1153" s="324"/>
    </row>
    <row r="1154" spans="1:8" s="57" customFormat="1" ht="15">
      <c r="A1154" s="299"/>
      <c r="B1154" s="59"/>
      <c r="C1154" s="357"/>
      <c r="D1154" s="59"/>
      <c r="E1154" s="55"/>
      <c r="F1154" s="324"/>
      <c r="G1154" s="324"/>
      <c r="H1154" s="324"/>
    </row>
    <row r="1155" spans="1:8" s="57" customFormat="1" ht="15">
      <c r="A1155" s="299"/>
      <c r="B1155" s="59"/>
      <c r="C1155" s="55"/>
      <c r="D1155" s="59"/>
      <c r="E1155" s="55"/>
      <c r="F1155" s="324"/>
      <c r="G1155" s="324"/>
      <c r="H1155" s="324"/>
    </row>
    <row r="1156" spans="1:8" s="57" customFormat="1" ht="15">
      <c r="A1156" s="299"/>
      <c r="B1156" s="59"/>
      <c r="C1156" s="55"/>
      <c r="D1156" s="59"/>
      <c r="E1156" s="55"/>
      <c r="F1156" s="289"/>
      <c r="G1156" s="289"/>
      <c r="H1156" s="289"/>
    </row>
    <row r="1157" spans="1:8" s="57" customFormat="1" ht="15">
      <c r="A1157" s="299"/>
      <c r="B1157" s="292"/>
      <c r="C1157" s="292"/>
      <c r="D1157" s="292"/>
      <c r="E1157" s="292"/>
      <c r="F1157" s="289"/>
      <c r="G1157" s="289"/>
      <c r="H1157" s="289"/>
    </row>
    <row r="1158" spans="1:8" s="57" customFormat="1" ht="15">
      <c r="A1158" s="299"/>
      <c r="B1158" s="292"/>
      <c r="C1158" s="292"/>
      <c r="D1158" s="292"/>
      <c r="E1158" s="292"/>
      <c r="F1158" s="289"/>
      <c r="G1158" s="289"/>
      <c r="H1158" s="289"/>
    </row>
    <row r="1159" spans="1:8" s="57" customFormat="1" ht="15">
      <c r="A1159" s="299"/>
      <c r="B1159" s="292"/>
      <c r="C1159" s="292"/>
      <c r="D1159" s="292"/>
      <c r="E1159" s="292"/>
      <c r="F1159" s="289"/>
      <c r="G1159" s="289"/>
      <c r="H1159" s="289"/>
    </row>
    <row r="1160" spans="1:8" s="57" customFormat="1" ht="15">
      <c r="A1160" s="299"/>
      <c r="B1160" s="292"/>
      <c r="C1160" s="292"/>
      <c r="D1160" s="292"/>
      <c r="E1160" s="292"/>
      <c r="F1160" s="289"/>
      <c r="G1160" s="289"/>
      <c r="H1160" s="289"/>
    </row>
    <row r="1161" spans="1:8" s="57" customFormat="1" ht="15">
      <c r="A1161" s="299"/>
      <c r="B1161" s="292"/>
      <c r="C1161" s="292"/>
      <c r="D1161" s="292"/>
      <c r="E1161" s="292"/>
      <c r="F1161" s="289"/>
      <c r="G1161" s="289"/>
      <c r="H1161" s="289"/>
    </row>
    <row r="1162" spans="1:8" s="57" customFormat="1" ht="15">
      <c r="A1162" s="299"/>
      <c r="B1162" s="292"/>
      <c r="C1162" s="292"/>
      <c r="D1162" s="292"/>
      <c r="E1162" s="292"/>
      <c r="F1162" s="289"/>
      <c r="G1162" s="289"/>
      <c r="H1162" s="289"/>
    </row>
    <row r="1163" spans="1:8" s="57" customFormat="1" ht="15">
      <c r="A1163" s="299"/>
      <c r="B1163" s="292"/>
      <c r="C1163" s="292"/>
      <c r="D1163" s="292"/>
      <c r="E1163" s="292"/>
      <c r="F1163" s="289"/>
      <c r="G1163" s="289"/>
      <c r="H1163" s="289"/>
    </row>
    <row r="1164" spans="1:8" s="57" customFormat="1" ht="15">
      <c r="A1164" s="299"/>
      <c r="B1164" s="292"/>
      <c r="C1164" s="292"/>
      <c r="D1164" s="292"/>
      <c r="E1164" s="292"/>
      <c r="F1164" s="289"/>
      <c r="G1164" s="289"/>
      <c r="H1164" s="289"/>
    </row>
    <row r="1165" spans="1:8" s="57" customFormat="1" ht="15">
      <c r="A1165" s="299"/>
      <c r="B1165" s="292"/>
      <c r="C1165" s="292"/>
      <c r="D1165" s="292"/>
      <c r="E1165" s="292"/>
      <c r="F1165" s="289"/>
      <c r="G1165" s="289"/>
      <c r="H1165" s="289"/>
    </row>
    <row r="1166" spans="1:8" s="57" customFormat="1" ht="15">
      <c r="A1166" s="299"/>
      <c r="B1166" s="292"/>
      <c r="C1166" s="292"/>
      <c r="D1166" s="292"/>
      <c r="E1166" s="292"/>
      <c r="F1166" s="289"/>
      <c r="G1166" s="289"/>
      <c r="H1166" s="289"/>
    </row>
    <row r="1167" spans="1:8" s="57" customFormat="1" ht="15">
      <c r="A1167" s="299"/>
      <c r="B1167" s="292"/>
      <c r="C1167" s="292"/>
      <c r="D1167" s="292"/>
      <c r="E1167" s="292"/>
      <c r="F1167" s="289"/>
      <c r="G1167" s="289"/>
      <c r="H1167" s="289"/>
    </row>
    <row r="1168" spans="1:8" s="57" customFormat="1" ht="15">
      <c r="A1168" s="299"/>
      <c r="B1168" s="292"/>
      <c r="C1168" s="292"/>
      <c r="D1168" s="292"/>
      <c r="E1168" s="292"/>
      <c r="F1168" s="289"/>
      <c r="G1168" s="289"/>
      <c r="H1168" s="289"/>
    </row>
    <row r="1169" spans="1:8" s="57" customFormat="1" ht="15">
      <c r="A1169" s="299"/>
      <c r="B1169" s="292"/>
      <c r="C1169" s="292"/>
      <c r="D1169" s="292"/>
      <c r="E1169" s="292"/>
      <c r="F1169" s="289"/>
      <c r="G1169" s="289"/>
      <c r="H1169" s="289"/>
    </row>
    <row r="1170" spans="1:8" s="57" customFormat="1" ht="15">
      <c r="A1170" s="299"/>
      <c r="B1170" s="292"/>
      <c r="C1170" s="292"/>
      <c r="D1170" s="292"/>
      <c r="E1170" s="292"/>
      <c r="F1170" s="289"/>
      <c r="G1170" s="289"/>
      <c r="H1170" s="289"/>
    </row>
    <row r="1171" spans="1:8" s="57" customFormat="1" ht="15">
      <c r="A1171" s="299"/>
      <c r="B1171" s="292"/>
      <c r="C1171" s="292"/>
      <c r="D1171" s="292"/>
      <c r="E1171" s="292"/>
      <c r="F1171" s="289"/>
      <c r="G1171" s="289"/>
      <c r="H1171" s="289"/>
    </row>
    <row r="1172" spans="1:8" s="57" customFormat="1" ht="15" customHeight="1">
      <c r="A1172" s="322"/>
      <c r="B1172" s="314"/>
      <c r="C1172" s="314"/>
      <c r="D1172" s="59"/>
      <c r="E1172" s="55"/>
      <c r="F1172" s="290"/>
      <c r="G1172" s="289"/>
      <c r="H1172" s="289"/>
    </row>
    <row r="1173" spans="1:8" s="57" customFormat="1" ht="15">
      <c r="A1173" s="299"/>
      <c r="B1173" s="59"/>
      <c r="C1173" s="55"/>
      <c r="D1173" s="59"/>
      <c r="E1173" s="55"/>
      <c r="F1173" s="290"/>
      <c r="G1173" s="289"/>
      <c r="H1173" s="289"/>
    </row>
    <row r="1174" spans="1:8" s="57" customFormat="1" ht="15">
      <c r="A1174" s="404"/>
      <c r="B1174" s="304"/>
      <c r="C1174" s="304"/>
      <c r="D1174" s="304"/>
      <c r="E1174" s="304"/>
      <c r="F1174" s="358"/>
      <c r="G1174" s="358"/>
      <c r="H1174" s="358"/>
    </row>
    <row r="1175" spans="1:8" s="57" customFormat="1" ht="15">
      <c r="A1175" s="404"/>
      <c r="B1175" s="304"/>
      <c r="C1175" s="304"/>
      <c r="D1175" s="304"/>
      <c r="E1175" s="304"/>
      <c r="F1175" s="358"/>
      <c r="G1175" s="358"/>
      <c r="H1175" s="358"/>
    </row>
    <row r="1176" spans="1:8" s="57" customFormat="1" ht="15">
      <c r="A1176" s="299"/>
      <c r="B1176" s="300"/>
      <c r="C1176" s="55"/>
      <c r="D1176" s="312"/>
      <c r="E1176" s="312"/>
      <c r="F1176" s="289"/>
      <c r="G1176" s="289"/>
      <c r="H1176" s="289"/>
    </row>
    <row r="1177" spans="1:8" s="57" customFormat="1" ht="15">
      <c r="A1177" s="299"/>
      <c r="B1177" s="300"/>
      <c r="C1177" s="55"/>
      <c r="D1177" s="359"/>
      <c r="E1177" s="312"/>
      <c r="F1177" s="289"/>
      <c r="G1177" s="289"/>
      <c r="H1177" s="289"/>
    </row>
    <row r="1178" spans="1:8" s="57" customFormat="1" ht="15">
      <c r="A1178" s="299"/>
      <c r="B1178" s="300"/>
      <c r="C1178" s="55"/>
      <c r="D1178" s="312"/>
      <c r="E1178" s="312"/>
      <c r="F1178" s="289"/>
      <c r="G1178" s="289"/>
      <c r="H1178" s="289"/>
    </row>
    <row r="1179" spans="1:8" s="57" customFormat="1" ht="15">
      <c r="A1179" s="299"/>
      <c r="B1179" s="300"/>
      <c r="C1179" s="55"/>
      <c r="D1179" s="312"/>
      <c r="E1179" s="312"/>
      <c r="F1179" s="289"/>
      <c r="G1179" s="289"/>
      <c r="H1179" s="289"/>
    </row>
    <row r="1180" spans="1:8" s="57" customFormat="1" ht="15">
      <c r="A1180" s="299"/>
      <c r="B1180" s="300"/>
      <c r="C1180" s="55"/>
      <c r="D1180" s="312"/>
      <c r="E1180" s="312"/>
      <c r="F1180" s="289"/>
      <c r="G1180" s="289"/>
      <c r="H1180" s="289"/>
    </row>
    <row r="1181" spans="1:8" s="57" customFormat="1" ht="15">
      <c r="A1181" s="299"/>
      <c r="B1181" s="300"/>
      <c r="C1181" s="284"/>
      <c r="D1181" s="312"/>
      <c r="E1181" s="312"/>
      <c r="F1181" s="289"/>
      <c r="G1181" s="289"/>
      <c r="H1181" s="289"/>
    </row>
    <row r="1182" spans="1:8" s="57" customFormat="1" ht="15">
      <c r="A1182" s="299"/>
      <c r="B1182" s="300"/>
      <c r="C1182" s="55"/>
      <c r="D1182" s="327"/>
      <c r="E1182" s="327"/>
      <c r="F1182" s="289"/>
      <c r="G1182" s="289"/>
      <c r="H1182" s="289"/>
    </row>
    <row r="1183" spans="1:8" s="57" customFormat="1" ht="15">
      <c r="A1183" s="299"/>
      <c r="B1183" s="300"/>
      <c r="C1183" s="55"/>
      <c r="D1183" s="312"/>
      <c r="E1183" s="312"/>
      <c r="F1183" s="289"/>
      <c r="G1183" s="289"/>
      <c r="H1183" s="289"/>
    </row>
    <row r="1184" spans="1:8" s="57" customFormat="1" ht="15">
      <c r="A1184" s="299"/>
      <c r="B1184" s="300"/>
      <c r="C1184" s="55"/>
      <c r="D1184" s="312"/>
      <c r="E1184" s="312"/>
      <c r="F1184" s="289"/>
      <c r="G1184" s="289"/>
      <c r="H1184" s="289"/>
    </row>
    <row r="1185" spans="1:8" s="57" customFormat="1" ht="15">
      <c r="A1185" s="299"/>
      <c r="B1185" s="300"/>
      <c r="C1185" s="55"/>
      <c r="D1185" s="312"/>
      <c r="E1185" s="312"/>
      <c r="F1185" s="289"/>
      <c r="G1185" s="289"/>
      <c r="H1185" s="289"/>
    </row>
    <row r="1186" spans="1:8" s="57" customFormat="1" ht="15">
      <c r="A1186" s="299"/>
      <c r="B1186" s="300"/>
      <c r="C1186" s="55"/>
      <c r="D1186" s="312"/>
      <c r="E1186" s="312"/>
      <c r="F1186" s="289"/>
      <c r="G1186" s="289"/>
      <c r="H1186" s="289"/>
    </row>
    <row r="1187" spans="1:8" s="57" customFormat="1" ht="15">
      <c r="A1187" s="299"/>
      <c r="B1187" s="300"/>
      <c r="C1187" s="55"/>
      <c r="D1187" s="312"/>
      <c r="E1187" s="312"/>
      <c r="F1187" s="289"/>
      <c r="G1187" s="289"/>
      <c r="H1187" s="289"/>
    </row>
    <row r="1188" spans="1:8" s="57" customFormat="1" ht="15">
      <c r="A1188" s="299"/>
      <c r="B1188" s="300"/>
      <c r="C1188" s="55"/>
      <c r="D1188" s="312"/>
      <c r="E1188" s="312"/>
      <c r="F1188" s="289"/>
      <c r="G1188" s="289"/>
      <c r="H1188" s="289"/>
    </row>
    <row r="1189" spans="1:8" s="57" customFormat="1" ht="15">
      <c r="A1189" s="299"/>
      <c r="B1189" s="300"/>
      <c r="C1189" s="55"/>
      <c r="D1189" s="312"/>
      <c r="E1189" s="312"/>
      <c r="F1189" s="289"/>
      <c r="G1189" s="289"/>
      <c r="H1189" s="289"/>
    </row>
    <row r="1190" spans="1:8" s="57" customFormat="1" ht="15">
      <c r="A1190" s="299"/>
      <c r="B1190" s="300"/>
      <c r="C1190" s="55"/>
      <c r="D1190" s="312"/>
      <c r="E1190" s="312"/>
      <c r="F1190" s="289"/>
      <c r="G1190" s="289"/>
      <c r="H1190" s="289"/>
    </row>
    <row r="1191" spans="1:8" s="57" customFormat="1" ht="15">
      <c r="A1191" s="299"/>
      <c r="B1191" s="300"/>
      <c r="C1191" s="311"/>
      <c r="D1191" s="312"/>
      <c r="E1191" s="312"/>
      <c r="F1191" s="289"/>
      <c r="G1191" s="289"/>
      <c r="H1191" s="289"/>
    </row>
    <row r="1192" spans="1:8" s="57" customFormat="1" ht="15">
      <c r="A1192" s="299"/>
      <c r="B1192" s="300"/>
      <c r="C1192" s="55"/>
      <c r="D1192" s="312"/>
      <c r="E1192" s="312"/>
      <c r="F1192" s="289"/>
      <c r="G1192" s="289"/>
      <c r="H1192" s="289"/>
    </row>
    <row r="1193" spans="1:8" s="57" customFormat="1" ht="15">
      <c r="A1193" s="299"/>
      <c r="B1193" s="300"/>
      <c r="C1193" s="55"/>
      <c r="D1193" s="327"/>
      <c r="E1193" s="312"/>
      <c r="F1193" s="289"/>
      <c r="G1193" s="289"/>
      <c r="H1193" s="289"/>
    </row>
    <row r="1194" spans="1:8" s="57" customFormat="1" ht="15">
      <c r="A1194" s="299"/>
      <c r="B1194" s="300"/>
      <c r="C1194" s="55"/>
      <c r="D1194" s="327"/>
      <c r="E1194" s="312"/>
      <c r="F1194" s="289"/>
      <c r="G1194" s="289"/>
      <c r="H1194" s="289"/>
    </row>
    <row r="1195" spans="1:8" s="57" customFormat="1" ht="15">
      <c r="A1195" s="299"/>
      <c r="B1195" s="300"/>
      <c r="C1195" s="55"/>
      <c r="D1195" s="327"/>
      <c r="E1195" s="312"/>
      <c r="F1195" s="289"/>
      <c r="G1195" s="289"/>
      <c r="H1195" s="289"/>
    </row>
    <row r="1196" spans="1:8" s="57" customFormat="1" ht="15">
      <c r="A1196" s="299"/>
      <c r="B1196" s="300"/>
      <c r="C1196" s="55"/>
      <c r="D1196" s="327"/>
      <c r="E1196" s="312"/>
      <c r="F1196" s="289"/>
      <c r="G1196" s="289"/>
      <c r="H1196" s="289"/>
    </row>
    <row r="1197" spans="1:8" s="57" customFormat="1" ht="15">
      <c r="A1197" s="299"/>
      <c r="B1197" s="300"/>
      <c r="C1197" s="55"/>
      <c r="D1197" s="59"/>
      <c r="E1197" s="300"/>
      <c r="F1197" s="289"/>
      <c r="G1197" s="289"/>
      <c r="H1197" s="289"/>
    </row>
    <row r="1198" spans="1:8" s="57" customFormat="1" ht="15">
      <c r="A1198" s="299"/>
      <c r="B1198" s="300"/>
      <c r="C1198" s="55"/>
      <c r="D1198" s="300"/>
      <c r="E1198" s="300"/>
      <c r="F1198" s="289"/>
      <c r="G1198" s="324"/>
      <c r="H1198" s="324"/>
    </row>
    <row r="1199" spans="1:8" s="57" customFormat="1" ht="15">
      <c r="A1199" s="299"/>
      <c r="B1199" s="59"/>
      <c r="C1199" s="357"/>
      <c r="D1199" s="59"/>
      <c r="E1199" s="55"/>
      <c r="F1199" s="324"/>
      <c r="G1199" s="324"/>
      <c r="H1199" s="324"/>
    </row>
    <row r="1200" spans="1:8" s="57" customFormat="1" ht="15">
      <c r="A1200" s="299"/>
      <c r="B1200" s="59"/>
      <c r="C1200" s="55"/>
      <c r="D1200" s="59"/>
      <c r="E1200" s="55"/>
      <c r="F1200" s="324"/>
      <c r="G1200" s="324"/>
      <c r="H1200" s="324"/>
    </row>
    <row r="1201" spans="1:8" s="57" customFormat="1" ht="15">
      <c r="A1201" s="299"/>
      <c r="B1201" s="59"/>
      <c r="C1201" s="55"/>
      <c r="D1201" s="59"/>
      <c r="E1201" s="55"/>
      <c r="F1201" s="289"/>
      <c r="G1201" s="289"/>
      <c r="H1201" s="289"/>
    </row>
    <row r="1202" spans="1:8" s="57" customFormat="1" ht="15">
      <c r="A1202" s="299"/>
      <c r="B1202" s="292"/>
      <c r="C1202" s="292"/>
      <c r="D1202" s="292"/>
      <c r="E1202" s="292"/>
      <c r="F1202" s="289"/>
      <c r="G1202" s="289"/>
      <c r="H1202" s="289"/>
    </row>
    <row r="1203" spans="1:8" s="57" customFormat="1" ht="15">
      <c r="A1203" s="299"/>
      <c r="B1203" s="292"/>
      <c r="C1203" s="292"/>
      <c r="D1203" s="292"/>
      <c r="E1203" s="292"/>
      <c r="F1203" s="289"/>
      <c r="G1203" s="289"/>
      <c r="H1203" s="289"/>
    </row>
    <row r="1204" spans="1:8" s="57" customFormat="1" ht="15">
      <c r="A1204" s="299"/>
      <c r="B1204" s="292"/>
      <c r="C1204" s="292"/>
      <c r="D1204" s="292"/>
      <c r="E1204" s="292"/>
      <c r="F1204" s="289"/>
      <c r="G1204" s="289"/>
      <c r="H1204" s="289"/>
    </row>
    <row r="1205" spans="1:8" s="57" customFormat="1" ht="15">
      <c r="A1205" s="299"/>
      <c r="B1205" s="292"/>
      <c r="C1205" s="292"/>
      <c r="D1205" s="292"/>
      <c r="E1205" s="292"/>
      <c r="F1205" s="289"/>
      <c r="G1205" s="289"/>
      <c r="H1205" s="289"/>
    </row>
    <row r="1206" spans="1:8" s="57" customFormat="1" ht="15">
      <c r="A1206" s="299"/>
      <c r="B1206" s="292"/>
      <c r="C1206" s="292"/>
      <c r="D1206" s="292"/>
      <c r="E1206" s="292"/>
      <c r="F1206" s="289"/>
      <c r="G1206" s="289"/>
      <c r="H1206" s="289"/>
    </row>
    <row r="1207" spans="1:8" s="57" customFormat="1" ht="15">
      <c r="A1207" s="299"/>
      <c r="B1207" s="292"/>
      <c r="C1207" s="292"/>
      <c r="D1207" s="292"/>
      <c r="E1207" s="292"/>
      <c r="F1207" s="289"/>
      <c r="G1207" s="289"/>
      <c r="H1207" s="289"/>
    </row>
    <row r="1208" spans="1:8" s="57" customFormat="1" ht="15">
      <c r="A1208" s="299"/>
      <c r="B1208" s="292"/>
      <c r="C1208" s="292"/>
      <c r="D1208" s="292"/>
      <c r="E1208" s="292"/>
      <c r="F1208" s="289"/>
      <c r="G1208" s="289"/>
      <c r="H1208" s="289"/>
    </row>
    <row r="1209" spans="1:8" s="57" customFormat="1" ht="15" customHeight="1">
      <c r="A1209" s="322"/>
      <c r="B1209" s="314"/>
      <c r="C1209" s="314"/>
      <c r="D1209" s="59"/>
      <c r="E1209" s="55"/>
      <c r="F1209" s="290"/>
      <c r="G1209" s="289"/>
      <c r="H1209" s="289"/>
    </row>
    <row r="1210" spans="1:8" s="57" customFormat="1" ht="15">
      <c r="A1210" s="299"/>
      <c r="B1210" s="59"/>
      <c r="C1210" s="55"/>
      <c r="D1210" s="59"/>
      <c r="E1210" s="55"/>
      <c r="F1210" s="290"/>
      <c r="G1210" s="289"/>
      <c r="H1210" s="289"/>
    </row>
    <row r="1211" spans="1:8" s="57" customFormat="1" ht="15">
      <c r="A1211" s="404"/>
      <c r="B1211" s="304"/>
      <c r="C1211" s="304"/>
      <c r="D1211" s="304"/>
      <c r="E1211" s="304"/>
      <c r="F1211" s="358"/>
      <c r="G1211" s="358"/>
      <c r="H1211" s="358"/>
    </row>
    <row r="1212" spans="1:8" s="57" customFormat="1" ht="15">
      <c r="A1212" s="404"/>
      <c r="B1212" s="304"/>
      <c r="C1212" s="304"/>
      <c r="D1212" s="304"/>
      <c r="E1212" s="304"/>
      <c r="F1212" s="358"/>
      <c r="G1212" s="358"/>
      <c r="H1212" s="358"/>
    </row>
    <row r="1213" spans="1:8" s="57" customFormat="1" ht="15">
      <c r="A1213" s="299"/>
      <c r="B1213" s="300"/>
      <c r="C1213" s="55"/>
      <c r="D1213" s="300"/>
      <c r="E1213" s="292"/>
      <c r="F1213" s="289"/>
      <c r="G1213" s="289"/>
      <c r="H1213" s="289"/>
    </row>
    <row r="1214" spans="1:8" s="57" customFormat="1" ht="15">
      <c r="A1214" s="299"/>
      <c r="B1214" s="336"/>
      <c r="C1214" s="298"/>
      <c r="D1214" s="300"/>
      <c r="E1214" s="292"/>
      <c r="F1214" s="289"/>
      <c r="G1214" s="289"/>
      <c r="H1214" s="289"/>
    </row>
    <row r="1215" spans="1:8" s="57" customFormat="1" ht="15">
      <c r="A1215" s="299"/>
      <c r="B1215" s="336"/>
      <c r="C1215" s="298"/>
      <c r="D1215" s="300"/>
      <c r="E1215" s="292"/>
      <c r="F1215" s="289"/>
      <c r="G1215" s="289"/>
      <c r="H1215" s="289"/>
    </row>
    <row r="1216" spans="1:8" s="57" customFormat="1" ht="15">
      <c r="A1216" s="299"/>
      <c r="B1216" s="336"/>
      <c r="C1216" s="298"/>
      <c r="D1216" s="312"/>
      <c r="E1216" s="337"/>
      <c r="F1216" s="289"/>
      <c r="G1216" s="289"/>
      <c r="H1216" s="289"/>
    </row>
    <row r="1217" spans="1:8" s="57" customFormat="1" ht="15">
      <c r="A1217" s="299"/>
      <c r="B1217" s="336"/>
      <c r="C1217" s="298"/>
      <c r="D1217" s="312"/>
      <c r="E1217" s="337"/>
      <c r="F1217" s="289"/>
      <c r="G1217" s="289"/>
      <c r="H1217" s="289"/>
    </row>
    <row r="1218" spans="1:8" s="57" customFormat="1" ht="15">
      <c r="A1218" s="299"/>
      <c r="B1218" s="336"/>
      <c r="C1218" s="298"/>
      <c r="D1218" s="312"/>
      <c r="E1218" s="337"/>
      <c r="F1218" s="289"/>
      <c r="G1218" s="289"/>
      <c r="H1218" s="289"/>
    </row>
    <row r="1219" spans="1:8" s="57" customFormat="1" ht="15">
      <c r="A1219" s="334"/>
      <c r="B1219" s="59"/>
      <c r="C1219" s="55"/>
      <c r="D1219" s="327"/>
      <c r="E1219" s="335"/>
      <c r="F1219" s="352"/>
      <c r="G1219" s="289"/>
      <c r="H1219" s="289"/>
    </row>
    <row r="1220" spans="1:8" s="57" customFormat="1" ht="15">
      <c r="A1220" s="299"/>
      <c r="B1220" s="336"/>
      <c r="C1220" s="298"/>
      <c r="D1220" s="312"/>
      <c r="E1220" s="337"/>
      <c r="F1220" s="289"/>
      <c r="G1220" s="289"/>
      <c r="H1220" s="289"/>
    </row>
    <row r="1221" spans="1:8" s="57" customFormat="1" ht="15">
      <c r="A1221" s="299"/>
      <c r="B1221" s="336"/>
      <c r="C1221" s="298"/>
      <c r="D1221" s="312"/>
      <c r="E1221" s="337"/>
      <c r="F1221" s="289"/>
      <c r="G1221" s="289"/>
      <c r="H1221" s="289"/>
    </row>
    <row r="1222" spans="1:8" s="57" customFormat="1" ht="15">
      <c r="A1222" s="299"/>
      <c r="B1222" s="336"/>
      <c r="C1222" s="298"/>
      <c r="D1222" s="312"/>
      <c r="E1222" s="337"/>
      <c r="F1222" s="289"/>
      <c r="G1222" s="289"/>
      <c r="H1222" s="289"/>
    </row>
    <row r="1223" spans="1:8" s="57" customFormat="1" ht="15">
      <c r="A1223" s="299"/>
      <c r="B1223" s="336"/>
      <c r="C1223" s="298"/>
      <c r="D1223" s="412"/>
      <c r="E1223" s="413"/>
      <c r="F1223" s="289"/>
      <c r="G1223" s="289"/>
      <c r="H1223" s="289"/>
    </row>
    <row r="1224" spans="1:8" s="57" customFormat="1" ht="10.5" customHeight="1">
      <c r="A1224" s="299"/>
      <c r="B1224" s="300"/>
      <c r="C1224" s="55"/>
      <c r="D1224" s="300"/>
      <c r="E1224" s="300"/>
      <c r="F1224" s="289"/>
      <c r="G1224" s="324"/>
      <c r="H1224" s="324"/>
    </row>
    <row r="1225" spans="1:8" s="57" customFormat="1" ht="15">
      <c r="A1225" s="299"/>
      <c r="B1225" s="59"/>
      <c r="C1225" s="357"/>
      <c r="D1225" s="59"/>
      <c r="E1225" s="55"/>
      <c r="F1225" s="324"/>
      <c r="G1225" s="324"/>
      <c r="H1225" s="324"/>
    </row>
    <row r="1226" spans="1:8" s="57" customFormat="1" ht="9" customHeight="1">
      <c r="A1226" s="299"/>
      <c r="B1226" s="59"/>
      <c r="C1226" s="55"/>
      <c r="D1226" s="59"/>
      <c r="E1226" s="55"/>
      <c r="F1226" s="289"/>
      <c r="G1226" s="289"/>
      <c r="H1226" s="289"/>
    </row>
    <row r="1227" spans="1:8" s="57" customFormat="1" ht="15">
      <c r="A1227" s="299"/>
      <c r="B1227" s="292"/>
      <c r="C1227" s="292"/>
      <c r="D1227" s="292"/>
      <c r="E1227" s="292"/>
      <c r="F1227" s="289"/>
      <c r="G1227" s="289"/>
      <c r="H1227" s="289"/>
    </row>
    <row r="1228" spans="1:8" s="57" customFormat="1" ht="15" customHeight="1">
      <c r="A1228" s="322"/>
      <c r="B1228" s="314"/>
      <c r="C1228" s="314"/>
      <c r="D1228" s="59"/>
      <c r="E1228" s="55"/>
      <c r="F1228" s="290"/>
      <c r="G1228" s="289"/>
      <c r="H1228" s="289"/>
    </row>
    <row r="1229" spans="1:8" s="57" customFormat="1" ht="11.25" customHeight="1">
      <c r="A1229" s="299"/>
      <c r="B1229" s="59"/>
      <c r="C1229" s="55"/>
      <c r="D1229" s="59"/>
      <c r="E1229" s="55"/>
      <c r="F1229" s="290"/>
      <c r="G1229" s="289"/>
      <c r="H1229" s="289"/>
    </row>
    <row r="1230" spans="1:8" s="57" customFormat="1" ht="15">
      <c r="A1230" s="404"/>
      <c r="B1230" s="304"/>
      <c r="C1230" s="304"/>
      <c r="D1230" s="304"/>
      <c r="E1230" s="304"/>
      <c r="F1230" s="358"/>
      <c r="G1230" s="358"/>
      <c r="H1230" s="358"/>
    </row>
    <row r="1231" spans="1:8" s="57" customFormat="1" ht="12" customHeight="1">
      <c r="A1231" s="404"/>
      <c r="B1231" s="304"/>
      <c r="C1231" s="304"/>
      <c r="D1231" s="304"/>
      <c r="E1231" s="304"/>
      <c r="F1231" s="358"/>
      <c r="G1231" s="358"/>
      <c r="H1231" s="358"/>
    </row>
    <row r="1232" spans="1:8" s="57" customFormat="1" ht="12.75" customHeight="1">
      <c r="A1232" s="299"/>
      <c r="B1232" s="59"/>
      <c r="C1232" s="55"/>
      <c r="D1232" s="59"/>
      <c r="E1232" s="55"/>
      <c r="F1232" s="289"/>
      <c r="G1232" s="289"/>
      <c r="H1232" s="289"/>
    </row>
    <row r="1233" spans="1:8" s="57" customFormat="1" ht="12.75" customHeight="1">
      <c r="A1233" s="334"/>
      <c r="B1233" s="59"/>
      <c r="C1233" s="55"/>
      <c r="D1233" s="59"/>
      <c r="E1233" s="55"/>
      <c r="F1233" s="289"/>
      <c r="G1233" s="289"/>
      <c r="H1233" s="289"/>
    </row>
    <row r="1234" spans="1:8" s="57" customFormat="1" ht="12.75" customHeight="1">
      <c r="A1234" s="334"/>
      <c r="B1234" s="59"/>
      <c r="C1234" s="55"/>
      <c r="D1234" s="59"/>
      <c r="E1234" s="55"/>
      <c r="F1234" s="289"/>
      <c r="G1234" s="289"/>
      <c r="H1234" s="289"/>
    </row>
    <row r="1235" spans="1:8" s="57" customFormat="1" ht="12.75" customHeight="1">
      <c r="A1235" s="299"/>
      <c r="B1235" s="59"/>
      <c r="C1235" s="55"/>
      <c r="D1235" s="59"/>
      <c r="E1235" s="55"/>
      <c r="F1235" s="289"/>
      <c r="G1235" s="289"/>
      <c r="H1235" s="289"/>
    </row>
    <row r="1236" spans="1:8" s="57" customFormat="1" ht="12.75" customHeight="1">
      <c r="A1236" s="334"/>
      <c r="B1236" s="59"/>
      <c r="C1236" s="311"/>
      <c r="D1236" s="349"/>
      <c r="E1236" s="335"/>
      <c r="F1236" s="289"/>
      <c r="G1236" s="289"/>
      <c r="H1236" s="289"/>
    </row>
    <row r="1237" spans="1:8" s="57" customFormat="1" ht="12.75" customHeight="1">
      <c r="A1237" s="334"/>
      <c r="B1237" s="59"/>
      <c r="C1237" s="55"/>
      <c r="D1237" s="327"/>
      <c r="E1237" s="335"/>
      <c r="F1237" s="289"/>
      <c r="G1237" s="289"/>
      <c r="H1237" s="289"/>
    </row>
    <row r="1238" spans="1:8" s="57" customFormat="1" ht="12.75" customHeight="1">
      <c r="A1238" s="334"/>
      <c r="B1238" s="59"/>
      <c r="C1238" s="55"/>
      <c r="D1238" s="348"/>
      <c r="E1238" s="348"/>
      <c r="F1238" s="289"/>
      <c r="G1238" s="289"/>
      <c r="H1238" s="289"/>
    </row>
    <row r="1239" spans="1:8" s="57" customFormat="1" ht="12.75" customHeight="1">
      <c r="A1239" s="334"/>
      <c r="B1239" s="59"/>
      <c r="C1239" s="55"/>
      <c r="D1239" s="335"/>
      <c r="E1239" s="335"/>
      <c r="F1239" s="293"/>
      <c r="G1239" s="289"/>
      <c r="H1239" s="289"/>
    </row>
    <row r="1240" spans="1:8" s="57" customFormat="1" ht="12.75" customHeight="1">
      <c r="A1240" s="334"/>
      <c r="B1240" s="59"/>
      <c r="C1240" s="55"/>
      <c r="D1240" s="327"/>
      <c r="E1240" s="335"/>
      <c r="F1240" s="289"/>
      <c r="G1240" s="289"/>
      <c r="H1240" s="289"/>
    </row>
    <row r="1241" spans="1:8" s="57" customFormat="1" ht="12.75" customHeight="1">
      <c r="A1241" s="334"/>
      <c r="B1241" s="59"/>
      <c r="C1241" s="55"/>
      <c r="D1241" s="327"/>
      <c r="E1241" s="327"/>
      <c r="F1241" s="289"/>
      <c r="G1241" s="289"/>
      <c r="H1241" s="289"/>
    </row>
    <row r="1242" spans="1:8" s="57" customFormat="1" ht="12.75" customHeight="1">
      <c r="A1242" s="334"/>
      <c r="B1242" s="59"/>
      <c r="C1242" s="55"/>
      <c r="D1242" s="327"/>
      <c r="E1242" s="327"/>
      <c r="F1242" s="289"/>
      <c r="G1242" s="289"/>
      <c r="H1242" s="289"/>
    </row>
    <row r="1243" spans="1:8" s="57" customFormat="1" ht="12.75" customHeight="1">
      <c r="A1243" s="334"/>
      <c r="B1243" s="59"/>
      <c r="C1243" s="55"/>
      <c r="D1243" s="327"/>
      <c r="E1243" s="327"/>
      <c r="F1243" s="289"/>
      <c r="G1243" s="289"/>
      <c r="H1243" s="289"/>
    </row>
    <row r="1244" spans="1:8" s="57" customFormat="1" ht="12.75" customHeight="1">
      <c r="A1244" s="334"/>
      <c r="B1244" s="59"/>
      <c r="C1244" s="55"/>
      <c r="D1244" s="327"/>
      <c r="E1244" s="327"/>
      <c r="F1244" s="289"/>
      <c r="G1244" s="289"/>
      <c r="H1244" s="289"/>
    </row>
    <row r="1245" spans="1:8" s="57" customFormat="1" ht="12.75" customHeight="1">
      <c r="A1245" s="334"/>
      <c r="B1245" s="59"/>
      <c r="C1245" s="61"/>
      <c r="D1245" s="327"/>
      <c r="E1245" s="327"/>
      <c r="F1245" s="289"/>
      <c r="G1245" s="289"/>
      <c r="H1245" s="289"/>
    </row>
    <row r="1246" spans="1:8" s="57" customFormat="1" ht="12.75" customHeight="1">
      <c r="A1246" s="334"/>
      <c r="B1246" s="59"/>
      <c r="C1246" s="55"/>
      <c r="D1246" s="335"/>
      <c r="E1246" s="335"/>
      <c r="F1246" s="289"/>
      <c r="G1246" s="289"/>
      <c r="H1246" s="289"/>
    </row>
    <row r="1247" spans="1:8" s="57" customFormat="1" ht="12.75" customHeight="1">
      <c r="A1247" s="334"/>
      <c r="B1247" s="59"/>
      <c r="C1247" s="311"/>
      <c r="D1247" s="327"/>
      <c r="E1247" s="327"/>
      <c r="F1247" s="289"/>
      <c r="G1247" s="289"/>
      <c r="H1247" s="289"/>
    </row>
    <row r="1248" spans="1:8" s="57" customFormat="1" ht="12.75" customHeight="1">
      <c r="A1248" s="334"/>
      <c r="B1248" s="59"/>
      <c r="C1248" s="55"/>
      <c r="D1248" s="327"/>
      <c r="E1248" s="335"/>
      <c r="F1248" s="289"/>
      <c r="G1248" s="289"/>
      <c r="H1248" s="289"/>
    </row>
    <row r="1249" spans="1:8" s="57" customFormat="1" ht="12.75" customHeight="1">
      <c r="A1249" s="334"/>
      <c r="B1249" s="59"/>
      <c r="C1249" s="55"/>
      <c r="D1249" s="327"/>
      <c r="E1249" s="327"/>
      <c r="F1249" s="289"/>
      <c r="G1249" s="289"/>
      <c r="H1249" s="289"/>
    </row>
    <row r="1250" spans="1:8" s="57" customFormat="1" ht="12.75" customHeight="1">
      <c r="A1250" s="334"/>
      <c r="B1250" s="59"/>
      <c r="C1250" s="55"/>
      <c r="D1250" s="327"/>
      <c r="E1250" s="327"/>
      <c r="F1250" s="289"/>
      <c r="G1250" s="289"/>
      <c r="H1250" s="289"/>
    </row>
    <row r="1251" spans="1:8" s="57" customFormat="1" ht="12.75" customHeight="1">
      <c r="A1251" s="334"/>
      <c r="B1251" s="59"/>
      <c r="C1251" s="55"/>
      <c r="D1251" s="327"/>
      <c r="E1251" s="327"/>
      <c r="F1251" s="289"/>
      <c r="G1251" s="289"/>
      <c r="H1251" s="289"/>
    </row>
    <row r="1252" spans="1:8" s="57" customFormat="1" ht="12.75" customHeight="1">
      <c r="A1252" s="334"/>
      <c r="B1252" s="59"/>
      <c r="C1252" s="55"/>
      <c r="D1252" s="327"/>
      <c r="E1252" s="327"/>
      <c r="F1252" s="289"/>
      <c r="G1252" s="289"/>
      <c r="H1252" s="289"/>
    </row>
    <row r="1253" spans="1:8" s="57" customFormat="1" ht="12.75" customHeight="1">
      <c r="A1253" s="299"/>
      <c r="B1253" s="336"/>
      <c r="C1253" s="298"/>
      <c r="D1253" s="312"/>
      <c r="E1253" s="312"/>
      <c r="F1253" s="289"/>
      <c r="G1253" s="289"/>
      <c r="H1253" s="289"/>
    </row>
    <row r="1254" spans="1:8" s="57" customFormat="1" ht="12.75" customHeight="1">
      <c r="A1254" s="299"/>
      <c r="B1254" s="336"/>
      <c r="C1254" s="298"/>
      <c r="D1254" s="312"/>
      <c r="E1254" s="312"/>
      <c r="F1254" s="289"/>
      <c r="G1254" s="289"/>
      <c r="H1254" s="289"/>
    </row>
    <row r="1255" spans="1:8" s="57" customFormat="1" ht="12.75" customHeight="1">
      <c r="A1255" s="299"/>
      <c r="B1255" s="336"/>
      <c r="C1255" s="298"/>
      <c r="D1255" s="327"/>
      <c r="E1255" s="312"/>
      <c r="F1255" s="289"/>
      <c r="G1255" s="289"/>
      <c r="H1255" s="289"/>
    </row>
    <row r="1256" spans="1:8" s="57" customFormat="1" ht="12.75" customHeight="1">
      <c r="A1256" s="299"/>
      <c r="B1256" s="336"/>
      <c r="C1256" s="298"/>
      <c r="D1256" s="327"/>
      <c r="E1256" s="312"/>
      <c r="F1256" s="289"/>
      <c r="G1256" s="289"/>
      <c r="H1256" s="289"/>
    </row>
    <row r="1257" spans="1:8" s="57" customFormat="1" ht="12.75" customHeight="1">
      <c r="A1257" s="299"/>
      <c r="B1257" s="336"/>
      <c r="C1257" s="298"/>
      <c r="D1257" s="327"/>
      <c r="E1257" s="312"/>
      <c r="F1257" s="289"/>
      <c r="G1257" s="289"/>
      <c r="H1257" s="289"/>
    </row>
    <row r="1258" spans="1:8" s="57" customFormat="1" ht="12.75" customHeight="1">
      <c r="A1258" s="299"/>
      <c r="B1258" s="336"/>
      <c r="C1258" s="298"/>
      <c r="D1258" s="312"/>
      <c r="E1258" s="312"/>
      <c r="F1258" s="289"/>
      <c r="G1258" s="289"/>
      <c r="H1258" s="289"/>
    </row>
    <row r="1259" spans="1:8" s="57" customFormat="1" ht="12.75" customHeight="1">
      <c r="A1259" s="299"/>
      <c r="B1259" s="336"/>
      <c r="C1259" s="298"/>
      <c r="D1259" s="312"/>
      <c r="E1259" s="312"/>
      <c r="F1259" s="289"/>
      <c r="G1259" s="289"/>
      <c r="H1259" s="289"/>
    </row>
    <row r="1260" spans="1:8" s="57" customFormat="1" ht="12.75" customHeight="1">
      <c r="A1260" s="299"/>
      <c r="B1260" s="336"/>
      <c r="C1260" s="298"/>
      <c r="D1260" s="312"/>
      <c r="E1260" s="312"/>
      <c r="F1260" s="289"/>
      <c r="G1260" s="289"/>
      <c r="H1260" s="289"/>
    </row>
    <row r="1261" spans="1:8" s="57" customFormat="1" ht="12.75" customHeight="1">
      <c r="A1261" s="299"/>
      <c r="B1261" s="336"/>
      <c r="C1261" s="298"/>
      <c r="D1261" s="327"/>
      <c r="E1261" s="312"/>
      <c r="F1261" s="289"/>
      <c r="G1261" s="289"/>
      <c r="H1261" s="289"/>
    </row>
    <row r="1262" spans="1:8" s="57" customFormat="1" ht="12.75" customHeight="1">
      <c r="A1262" s="299"/>
      <c r="B1262" s="336"/>
      <c r="C1262" s="298"/>
      <c r="D1262" s="312"/>
      <c r="E1262" s="327"/>
      <c r="F1262" s="289"/>
      <c r="G1262" s="289"/>
      <c r="H1262" s="289"/>
    </row>
    <row r="1263" spans="1:8" s="57" customFormat="1" ht="12.75" customHeight="1">
      <c r="A1263" s="299"/>
      <c r="B1263" s="336"/>
      <c r="C1263" s="298"/>
      <c r="D1263" s="327"/>
      <c r="E1263" s="312"/>
      <c r="F1263" s="289"/>
      <c r="G1263" s="289"/>
      <c r="H1263" s="289"/>
    </row>
    <row r="1264" spans="1:8" s="57" customFormat="1" ht="12.75" customHeight="1">
      <c r="A1264" s="299"/>
      <c r="B1264" s="336"/>
      <c r="C1264" s="298"/>
      <c r="D1264" s="312"/>
      <c r="E1264" s="312"/>
      <c r="F1264" s="289"/>
      <c r="G1264" s="289"/>
      <c r="H1264" s="289"/>
    </row>
    <row r="1265" spans="1:8" s="57" customFormat="1" ht="12.75" customHeight="1">
      <c r="A1265" s="299"/>
      <c r="B1265" s="336"/>
      <c r="C1265" s="362"/>
      <c r="D1265" s="312"/>
      <c r="E1265" s="312"/>
      <c r="F1265" s="289"/>
      <c r="G1265" s="289"/>
      <c r="H1265" s="289"/>
    </row>
    <row r="1266" spans="1:8" s="57" customFormat="1" ht="12.75" customHeight="1">
      <c r="A1266" s="299"/>
      <c r="B1266" s="336"/>
      <c r="C1266" s="298"/>
      <c r="D1266" s="327"/>
      <c r="E1266" s="312"/>
      <c r="F1266" s="353"/>
      <c r="G1266" s="289"/>
      <c r="H1266" s="289"/>
    </row>
    <row r="1267" spans="1:8" s="57" customFormat="1" ht="12.75" customHeight="1">
      <c r="A1267" s="299"/>
      <c r="B1267" s="336"/>
      <c r="C1267" s="298"/>
      <c r="D1267" s="327"/>
      <c r="E1267" s="312"/>
      <c r="F1267" s="353"/>
      <c r="G1267" s="289"/>
      <c r="H1267" s="289"/>
    </row>
    <row r="1268" spans="1:8" s="57" customFormat="1" ht="12.75" customHeight="1">
      <c r="A1268" s="299"/>
      <c r="B1268" s="336"/>
      <c r="C1268" s="298"/>
      <c r="D1268" s="327"/>
      <c r="E1268" s="312"/>
      <c r="F1268" s="353"/>
      <c r="G1268" s="289"/>
      <c r="H1268" s="289"/>
    </row>
    <row r="1269" spans="1:8" s="57" customFormat="1" ht="12.75" customHeight="1">
      <c r="A1269" s="299"/>
      <c r="B1269" s="336"/>
      <c r="C1269" s="298"/>
      <c r="D1269" s="312"/>
      <c r="E1269" s="312"/>
      <c r="F1269" s="353"/>
      <c r="G1269" s="289"/>
      <c r="H1269" s="289"/>
    </row>
    <row r="1270" spans="1:8" s="57" customFormat="1" ht="12.75" customHeight="1">
      <c r="A1270" s="299"/>
      <c r="B1270" s="336"/>
      <c r="C1270" s="298"/>
      <c r="D1270" s="327"/>
      <c r="E1270" s="312"/>
      <c r="F1270" s="353"/>
      <c r="G1270" s="289"/>
      <c r="H1270" s="289"/>
    </row>
    <row r="1271" spans="1:8" s="57" customFormat="1" ht="12.75" customHeight="1">
      <c r="A1271" s="334"/>
      <c r="B1271" s="328"/>
      <c r="C1271" s="298"/>
      <c r="D1271" s="327"/>
      <c r="E1271" s="327"/>
      <c r="F1271" s="353"/>
      <c r="G1271" s="289"/>
      <c r="H1271" s="289"/>
    </row>
    <row r="1272" spans="1:8" s="57" customFormat="1" ht="12.75" customHeight="1">
      <c r="A1272" s="299"/>
      <c r="B1272" s="336"/>
      <c r="C1272" s="298"/>
      <c r="D1272" s="312"/>
      <c r="E1272" s="312"/>
      <c r="F1272" s="353"/>
      <c r="G1272" s="289"/>
      <c r="H1272" s="289"/>
    </row>
    <row r="1273" spans="1:8" s="57" customFormat="1" ht="12.75" customHeight="1">
      <c r="A1273" s="334"/>
      <c r="B1273" s="59"/>
      <c r="C1273" s="55"/>
      <c r="D1273" s="327"/>
      <c r="E1273" s="327"/>
      <c r="F1273" s="289"/>
      <c r="G1273" s="289"/>
      <c r="H1273" s="289"/>
    </row>
    <row r="1274" spans="1:8" s="57" customFormat="1" ht="12.75" customHeight="1">
      <c r="A1274" s="334"/>
      <c r="B1274" s="59"/>
      <c r="C1274" s="55"/>
      <c r="D1274" s="327"/>
      <c r="E1274" s="327"/>
      <c r="F1274" s="289"/>
      <c r="G1274" s="289"/>
      <c r="H1274" s="289"/>
    </row>
    <row r="1275" spans="1:8" s="57" customFormat="1" ht="12.75" customHeight="1">
      <c r="A1275" s="334"/>
      <c r="B1275" s="59"/>
      <c r="C1275" s="55"/>
      <c r="D1275" s="327"/>
      <c r="E1275" s="327"/>
      <c r="F1275" s="289"/>
      <c r="G1275" s="289"/>
      <c r="H1275" s="289"/>
    </row>
    <row r="1276" spans="1:8" s="57" customFormat="1" ht="12.75" customHeight="1">
      <c r="A1276" s="299"/>
      <c r="B1276" s="336"/>
      <c r="C1276" s="298"/>
      <c r="D1276" s="300"/>
      <c r="E1276" s="300"/>
      <c r="F1276" s="289"/>
      <c r="G1276" s="289"/>
      <c r="H1276" s="289"/>
    </row>
    <row r="1277" spans="1:8" s="57" customFormat="1" ht="12" customHeight="1">
      <c r="A1277" s="299"/>
      <c r="B1277" s="336"/>
      <c r="C1277" s="357"/>
      <c r="D1277" s="300"/>
      <c r="E1277" s="300"/>
      <c r="F1277" s="324"/>
      <c r="G1277" s="324"/>
      <c r="H1277" s="324"/>
    </row>
    <row r="1278" spans="1:8" s="57" customFormat="1" ht="9" customHeight="1">
      <c r="A1278" s="299"/>
      <c r="B1278" s="292"/>
      <c r="C1278" s="292"/>
      <c r="D1278" s="292"/>
      <c r="E1278" s="292"/>
      <c r="F1278" s="289"/>
      <c r="G1278" s="289"/>
      <c r="H1278" s="289"/>
    </row>
    <row r="1279" spans="1:8" s="57" customFormat="1" ht="15">
      <c r="A1279" s="299"/>
      <c r="B1279" s="292"/>
      <c r="C1279" s="292"/>
      <c r="D1279" s="292"/>
      <c r="E1279" s="292"/>
      <c r="F1279" s="289"/>
      <c r="G1279" s="289"/>
      <c r="H1279" s="289"/>
    </row>
    <row r="1280" spans="1:8" s="57" customFormat="1" ht="15">
      <c r="A1280" s="299"/>
      <c r="B1280" s="292"/>
      <c r="C1280" s="292"/>
      <c r="D1280" s="292"/>
      <c r="E1280" s="292"/>
      <c r="F1280" s="289"/>
      <c r="G1280" s="289"/>
      <c r="H1280" s="289"/>
    </row>
    <row r="1281" spans="1:8" s="57" customFormat="1" ht="15" customHeight="1">
      <c r="A1281" s="322"/>
      <c r="B1281" s="314"/>
      <c r="C1281" s="314"/>
      <c r="D1281" s="59"/>
      <c r="E1281" s="55"/>
      <c r="F1281" s="290"/>
      <c r="G1281" s="289"/>
      <c r="H1281" s="289"/>
    </row>
    <row r="1282" spans="1:8" s="57" customFormat="1" ht="15">
      <c r="A1282" s="299"/>
      <c r="B1282" s="59"/>
      <c r="C1282" s="55"/>
      <c r="D1282" s="59"/>
      <c r="E1282" s="55"/>
      <c r="F1282" s="290"/>
      <c r="G1282" s="289"/>
      <c r="H1282" s="289"/>
    </row>
    <row r="1283" spans="1:8" s="57" customFormat="1" ht="15">
      <c r="A1283" s="404"/>
      <c r="B1283" s="304"/>
      <c r="C1283" s="304"/>
      <c r="D1283" s="304"/>
      <c r="E1283" s="304"/>
      <c r="F1283" s="358"/>
      <c r="G1283" s="358"/>
      <c r="H1283" s="358"/>
    </row>
    <row r="1284" spans="1:8" s="57" customFormat="1" ht="15">
      <c r="A1284" s="404"/>
      <c r="B1284" s="304"/>
      <c r="C1284" s="304"/>
      <c r="D1284" s="304"/>
      <c r="E1284" s="304"/>
      <c r="F1284" s="358"/>
      <c r="G1284" s="358"/>
      <c r="H1284" s="358"/>
    </row>
    <row r="1285" spans="1:8" s="57" customFormat="1" ht="15">
      <c r="A1285" s="334"/>
      <c r="B1285" s="59"/>
      <c r="C1285" s="61"/>
      <c r="D1285" s="59"/>
      <c r="E1285" s="55"/>
      <c r="F1285" s="293"/>
      <c r="G1285" s="289"/>
      <c r="H1285" s="289"/>
    </row>
    <row r="1286" spans="1:8" s="57" customFormat="1" ht="15">
      <c r="A1286" s="334"/>
      <c r="B1286" s="59"/>
      <c r="C1286" s="55"/>
      <c r="D1286" s="327"/>
      <c r="E1286" s="327"/>
      <c r="F1286" s="293"/>
      <c r="G1286" s="289"/>
      <c r="H1286" s="289"/>
    </row>
    <row r="1287" spans="1:8" s="57" customFormat="1" ht="15">
      <c r="A1287" s="334"/>
      <c r="B1287" s="59"/>
      <c r="C1287" s="55"/>
      <c r="D1287" s="327"/>
      <c r="E1287" s="335"/>
      <c r="F1287" s="293"/>
      <c r="G1287" s="289"/>
      <c r="H1287" s="289"/>
    </row>
    <row r="1288" spans="1:8" s="57" customFormat="1" ht="15">
      <c r="A1288" s="334"/>
      <c r="B1288" s="59"/>
      <c r="C1288" s="55"/>
      <c r="D1288" s="327"/>
      <c r="E1288" s="335"/>
      <c r="F1288" s="293"/>
      <c r="G1288" s="289"/>
      <c r="H1288" s="289"/>
    </row>
    <row r="1289" spans="1:8" s="57" customFormat="1" ht="15">
      <c r="A1289" s="334"/>
      <c r="B1289" s="59"/>
      <c r="C1289" s="55"/>
      <c r="D1289" s="327"/>
      <c r="E1289" s="327"/>
      <c r="F1289" s="293"/>
      <c r="G1289" s="289"/>
      <c r="H1289" s="289"/>
    </row>
    <row r="1290" spans="1:8" s="57" customFormat="1" ht="15">
      <c r="A1290" s="299"/>
      <c r="B1290" s="59"/>
      <c r="C1290" s="55"/>
      <c r="D1290" s="327"/>
      <c r="E1290" s="335"/>
      <c r="F1290" s="293"/>
      <c r="G1290" s="289"/>
      <c r="H1290" s="289"/>
    </row>
    <row r="1291" spans="1:8" s="57" customFormat="1" ht="12" customHeight="1">
      <c r="A1291" s="299"/>
      <c r="B1291" s="59"/>
      <c r="C1291" s="55"/>
      <c r="D1291" s="283"/>
      <c r="E1291" s="61"/>
      <c r="F1291" s="293"/>
      <c r="G1291" s="289"/>
      <c r="H1291" s="289"/>
    </row>
    <row r="1292" spans="1:8" s="57" customFormat="1" ht="15">
      <c r="A1292" s="299"/>
      <c r="B1292" s="336"/>
      <c r="C1292" s="357"/>
      <c r="D1292" s="300"/>
      <c r="E1292" s="300"/>
      <c r="F1292" s="324"/>
      <c r="G1292" s="324"/>
      <c r="H1292" s="324"/>
    </row>
    <row r="1293" spans="1:8" s="57" customFormat="1" ht="15">
      <c r="A1293" s="299"/>
      <c r="B1293" s="292"/>
      <c r="C1293" s="292"/>
      <c r="D1293" s="292"/>
      <c r="E1293" s="292"/>
      <c r="F1293" s="289"/>
      <c r="G1293" s="289"/>
      <c r="H1293" s="289"/>
    </row>
    <row r="1294" spans="1:8" s="57" customFormat="1" ht="15">
      <c r="A1294" s="299"/>
      <c r="B1294" s="292"/>
      <c r="C1294" s="292"/>
      <c r="D1294" s="292"/>
      <c r="E1294" s="292"/>
      <c r="F1294" s="289"/>
      <c r="G1294" s="289"/>
      <c r="H1294" s="289"/>
    </row>
    <row r="1295" spans="1:8" s="57" customFormat="1" ht="15">
      <c r="A1295" s="299"/>
      <c r="B1295" s="292"/>
      <c r="C1295" s="292"/>
      <c r="D1295" s="292"/>
      <c r="E1295" s="292"/>
      <c r="F1295" s="289"/>
      <c r="G1295" s="289"/>
      <c r="H1295" s="289"/>
    </row>
    <row r="1296" spans="1:8" s="57" customFormat="1" ht="15">
      <c r="A1296" s="299"/>
      <c r="B1296" s="292"/>
      <c r="C1296" s="292"/>
      <c r="D1296" s="292"/>
      <c r="E1296" s="292"/>
      <c r="F1296" s="289"/>
      <c r="G1296" s="289"/>
      <c r="H1296" s="289"/>
    </row>
    <row r="1297" spans="1:8" s="57" customFormat="1" ht="15">
      <c r="A1297" s="299"/>
      <c r="B1297" s="292"/>
      <c r="C1297" s="292"/>
      <c r="D1297" s="292"/>
      <c r="E1297" s="292"/>
      <c r="F1297" s="289"/>
      <c r="G1297" s="289"/>
      <c r="H1297" s="289"/>
    </row>
    <row r="1298" spans="1:8" s="57" customFormat="1" ht="15">
      <c r="A1298" s="299"/>
      <c r="B1298" s="292"/>
      <c r="C1298" s="292"/>
      <c r="D1298" s="292"/>
      <c r="E1298" s="292"/>
      <c r="F1298" s="289"/>
      <c r="G1298" s="289"/>
      <c r="H1298" s="289"/>
    </row>
    <row r="1299" spans="1:8" s="57" customFormat="1" ht="15">
      <c r="A1299" s="299"/>
      <c r="B1299" s="292"/>
      <c r="C1299" s="292"/>
      <c r="D1299" s="292"/>
      <c r="E1299" s="292"/>
      <c r="F1299" s="289"/>
      <c r="G1299" s="289"/>
      <c r="H1299" s="289"/>
    </row>
    <row r="1300" spans="1:8" s="57" customFormat="1" ht="15">
      <c r="A1300" s="299"/>
      <c r="B1300" s="292"/>
      <c r="C1300" s="292"/>
      <c r="D1300" s="292"/>
      <c r="E1300" s="292"/>
      <c r="F1300" s="289"/>
      <c r="G1300" s="289"/>
      <c r="H1300" s="289"/>
    </row>
    <row r="1301" spans="1:8" s="57" customFormat="1" ht="15">
      <c r="A1301" s="299"/>
      <c r="B1301" s="292"/>
      <c r="C1301" s="292"/>
      <c r="D1301" s="292"/>
      <c r="E1301" s="292"/>
      <c r="F1301" s="289"/>
      <c r="G1301" s="289"/>
      <c r="H1301" s="289"/>
    </row>
    <row r="1302" spans="1:8" s="57" customFormat="1" ht="15">
      <c r="A1302" s="299"/>
      <c r="B1302" s="292"/>
      <c r="C1302" s="292"/>
      <c r="D1302" s="292"/>
      <c r="E1302" s="292"/>
      <c r="F1302" s="289"/>
      <c r="G1302" s="289"/>
      <c r="H1302" s="289"/>
    </row>
    <row r="1303" spans="1:8" s="57" customFormat="1" ht="15" customHeight="1">
      <c r="A1303" s="322"/>
      <c r="B1303" s="314"/>
      <c r="C1303" s="314"/>
      <c r="D1303" s="59"/>
      <c r="E1303" s="55"/>
      <c r="F1303" s="290"/>
      <c r="G1303" s="289"/>
      <c r="H1303" s="289"/>
    </row>
    <row r="1304" spans="1:8" s="57" customFormat="1" ht="11.25" customHeight="1">
      <c r="A1304" s="299"/>
      <c r="B1304" s="59"/>
      <c r="C1304" s="55"/>
      <c r="D1304" s="59"/>
      <c r="E1304" s="55"/>
      <c r="F1304" s="290"/>
      <c r="G1304" s="289"/>
      <c r="H1304" s="289"/>
    </row>
    <row r="1305" spans="1:8" s="57" customFormat="1" ht="15">
      <c r="A1305" s="404"/>
      <c r="B1305" s="304"/>
      <c r="C1305" s="304"/>
      <c r="D1305" s="304"/>
      <c r="E1305" s="304"/>
      <c r="F1305" s="358"/>
      <c r="G1305" s="358"/>
      <c r="H1305" s="358"/>
    </row>
    <row r="1306" spans="1:8" s="57" customFormat="1" ht="12" customHeight="1">
      <c r="A1306" s="404"/>
      <c r="B1306" s="304"/>
      <c r="C1306" s="304"/>
      <c r="D1306" s="304"/>
      <c r="E1306" s="304"/>
      <c r="F1306" s="358"/>
      <c r="G1306" s="358"/>
      <c r="H1306" s="358"/>
    </row>
    <row r="1307" spans="1:8" s="57" customFormat="1" ht="12.75" customHeight="1">
      <c r="A1307" s="299"/>
      <c r="B1307" s="59"/>
      <c r="C1307" s="351"/>
      <c r="D1307" s="55"/>
      <c r="E1307" s="55"/>
      <c r="F1307" s="289"/>
      <c r="G1307" s="289"/>
      <c r="H1307" s="289"/>
    </row>
    <row r="1308" spans="1:8" s="57" customFormat="1" ht="12.75" customHeight="1">
      <c r="A1308" s="299"/>
      <c r="B1308" s="59"/>
      <c r="C1308" s="55"/>
      <c r="D1308" s="55"/>
      <c r="E1308" s="55"/>
      <c r="F1308" s="289"/>
      <c r="G1308" s="289"/>
      <c r="H1308" s="289"/>
    </row>
    <row r="1309" spans="1:8" s="57" customFormat="1" ht="12.75" customHeight="1">
      <c r="A1309" s="299"/>
      <c r="B1309" s="59"/>
      <c r="C1309" s="55"/>
      <c r="D1309" s="55"/>
      <c r="E1309" s="55"/>
      <c r="F1309" s="289"/>
      <c r="G1309" s="289"/>
      <c r="H1309" s="289"/>
    </row>
    <row r="1310" spans="1:8" s="57" customFormat="1" ht="12.75" customHeight="1">
      <c r="A1310" s="299"/>
      <c r="B1310" s="59"/>
      <c r="C1310" s="55"/>
      <c r="D1310" s="327"/>
      <c r="E1310" s="335"/>
      <c r="F1310" s="289"/>
      <c r="G1310" s="289"/>
      <c r="H1310" s="289"/>
    </row>
    <row r="1311" spans="1:8" s="57" customFormat="1" ht="12.75" customHeight="1">
      <c r="A1311" s="299"/>
      <c r="B1311" s="59"/>
      <c r="C1311" s="311"/>
      <c r="D1311" s="335"/>
      <c r="E1311" s="335"/>
      <c r="F1311" s="289"/>
      <c r="G1311" s="289"/>
      <c r="H1311" s="289"/>
    </row>
    <row r="1312" spans="1:8" s="57" customFormat="1" ht="12.75" customHeight="1">
      <c r="A1312" s="299"/>
      <c r="B1312" s="59"/>
      <c r="C1312" s="311"/>
      <c r="D1312" s="335"/>
      <c r="E1312" s="335"/>
      <c r="F1312" s="289"/>
      <c r="G1312" s="289"/>
      <c r="H1312" s="289"/>
    </row>
    <row r="1313" spans="1:8" s="57" customFormat="1" ht="12.75" customHeight="1">
      <c r="A1313" s="299"/>
      <c r="B1313" s="59"/>
      <c r="C1313" s="55"/>
      <c r="D1313" s="335"/>
      <c r="E1313" s="335"/>
      <c r="F1313" s="289"/>
      <c r="G1313" s="289"/>
      <c r="H1313" s="289"/>
    </row>
    <row r="1314" spans="1:8" s="57" customFormat="1" ht="12.75" customHeight="1">
      <c r="A1314" s="299"/>
      <c r="B1314" s="59"/>
      <c r="C1314" s="55"/>
      <c r="D1314" s="335"/>
      <c r="E1314" s="335"/>
      <c r="F1314" s="289"/>
      <c r="G1314" s="289"/>
      <c r="H1314" s="289"/>
    </row>
    <row r="1315" spans="1:8" s="57" customFormat="1" ht="12.75" customHeight="1">
      <c r="A1315" s="299"/>
      <c r="B1315" s="59"/>
      <c r="C1315" s="55"/>
      <c r="D1315" s="335"/>
      <c r="E1315" s="335"/>
      <c r="F1315" s="289"/>
      <c r="G1315" s="289"/>
      <c r="H1315" s="289"/>
    </row>
    <row r="1316" spans="1:8" s="57" customFormat="1" ht="12.75" customHeight="1">
      <c r="A1316" s="334"/>
      <c r="B1316" s="59"/>
      <c r="C1316" s="311"/>
      <c r="D1316" s="335"/>
      <c r="E1316" s="335"/>
      <c r="F1316" s="289"/>
      <c r="G1316" s="289"/>
      <c r="H1316" s="289"/>
    </row>
    <row r="1317" spans="1:8" s="57" customFormat="1" ht="12.75" customHeight="1">
      <c r="A1317" s="299"/>
      <c r="B1317" s="59"/>
      <c r="C1317" s="55"/>
      <c r="D1317" s="335"/>
      <c r="E1317" s="335"/>
      <c r="F1317" s="289"/>
      <c r="G1317" s="289"/>
      <c r="H1317" s="289"/>
    </row>
    <row r="1318" spans="1:8" s="57" customFormat="1" ht="12.75" customHeight="1">
      <c r="A1318" s="299"/>
      <c r="B1318" s="59"/>
      <c r="C1318" s="55"/>
      <c r="D1318" s="335"/>
      <c r="E1318" s="335"/>
      <c r="F1318" s="289"/>
      <c r="G1318" s="289"/>
      <c r="H1318" s="289"/>
    </row>
    <row r="1319" spans="1:8" s="57" customFormat="1" ht="12.75" customHeight="1">
      <c r="A1319" s="299"/>
      <c r="B1319" s="59"/>
      <c r="C1319" s="55"/>
      <c r="D1319" s="335"/>
      <c r="E1319" s="335"/>
      <c r="F1319" s="289"/>
      <c r="G1319" s="289"/>
      <c r="H1319" s="289"/>
    </row>
    <row r="1320" spans="1:8" s="57" customFormat="1" ht="12.75" customHeight="1">
      <c r="A1320" s="299"/>
      <c r="B1320" s="59"/>
      <c r="C1320" s="55"/>
      <c r="D1320" s="327"/>
      <c r="E1320" s="335"/>
      <c r="F1320" s="289"/>
      <c r="G1320" s="289"/>
      <c r="H1320" s="289"/>
    </row>
    <row r="1321" spans="1:8" s="57" customFormat="1" ht="12.75" customHeight="1">
      <c r="A1321" s="334"/>
      <c r="B1321" s="59"/>
      <c r="C1321" s="55"/>
      <c r="D1321" s="327"/>
      <c r="E1321" s="327"/>
      <c r="F1321" s="289"/>
      <c r="G1321" s="289"/>
      <c r="H1321" s="289"/>
    </row>
    <row r="1322" spans="1:8" s="57" customFormat="1" ht="12.75" customHeight="1">
      <c r="A1322" s="299"/>
      <c r="B1322" s="59"/>
      <c r="C1322" s="55"/>
      <c r="D1322" s="327"/>
      <c r="E1322" s="335"/>
      <c r="F1322" s="289"/>
      <c r="G1322" s="289"/>
      <c r="H1322" s="289"/>
    </row>
    <row r="1323" spans="1:8" s="57" customFormat="1" ht="12.75" customHeight="1">
      <c r="A1323" s="299"/>
      <c r="B1323" s="59"/>
      <c r="C1323" s="55"/>
      <c r="D1323" s="327"/>
      <c r="E1323" s="335"/>
      <c r="F1323" s="289"/>
      <c r="G1323" s="289"/>
      <c r="H1323" s="289"/>
    </row>
    <row r="1324" spans="1:8" s="57" customFormat="1" ht="12.75" customHeight="1">
      <c r="A1324" s="334"/>
      <c r="B1324" s="59"/>
      <c r="C1324" s="55"/>
      <c r="D1324" s="335"/>
      <c r="E1324" s="335"/>
      <c r="F1324" s="289"/>
      <c r="G1324" s="289"/>
      <c r="H1324" s="289"/>
    </row>
    <row r="1325" spans="1:8" s="57" customFormat="1" ht="12.75" customHeight="1">
      <c r="A1325" s="299"/>
      <c r="B1325" s="59"/>
      <c r="C1325" s="55"/>
      <c r="D1325" s="55"/>
      <c r="E1325" s="55"/>
      <c r="F1325" s="289"/>
      <c r="G1325" s="289"/>
      <c r="H1325" s="289"/>
    </row>
    <row r="1326" spans="1:8" s="57" customFormat="1" ht="10.5" customHeight="1">
      <c r="A1326" s="299"/>
      <c r="B1326" s="59"/>
      <c r="C1326" s="55"/>
      <c r="D1326" s="55"/>
      <c r="E1326" s="55"/>
      <c r="F1326" s="289"/>
      <c r="G1326" s="289"/>
      <c r="H1326" s="289"/>
    </row>
    <row r="1327" spans="1:8" s="57" customFormat="1" ht="15">
      <c r="A1327" s="299"/>
      <c r="B1327" s="336"/>
      <c r="C1327" s="357"/>
      <c r="D1327" s="300"/>
      <c r="E1327" s="300"/>
      <c r="F1327" s="324"/>
      <c r="G1327" s="324"/>
      <c r="H1327" s="324"/>
    </row>
    <row r="1328" spans="1:8" s="57" customFormat="1" ht="15">
      <c r="A1328" s="299"/>
      <c r="B1328" s="292"/>
      <c r="C1328" s="292"/>
      <c r="D1328" s="292"/>
      <c r="E1328" s="292"/>
      <c r="F1328" s="289"/>
      <c r="G1328" s="289"/>
      <c r="H1328" s="289"/>
    </row>
    <row r="1329" spans="1:8" s="57" customFormat="1" ht="15">
      <c r="A1329" s="299"/>
      <c r="B1329" s="292"/>
      <c r="C1329" s="292"/>
      <c r="D1329" s="292"/>
      <c r="E1329" s="292"/>
      <c r="F1329" s="289"/>
      <c r="G1329" s="289"/>
      <c r="H1329" s="289"/>
    </row>
    <row r="1330" spans="1:8" s="57" customFormat="1" ht="15" customHeight="1">
      <c r="A1330" s="322"/>
      <c r="B1330" s="314"/>
      <c r="C1330" s="314"/>
      <c r="D1330" s="59"/>
      <c r="E1330" s="55"/>
      <c r="F1330" s="290"/>
      <c r="G1330" s="289"/>
      <c r="H1330" s="289"/>
    </row>
    <row r="1331" spans="1:8" s="57" customFormat="1" ht="9.75" customHeight="1">
      <c r="A1331" s="299"/>
      <c r="B1331" s="59"/>
      <c r="C1331" s="55"/>
      <c r="D1331" s="59"/>
      <c r="E1331" s="55"/>
      <c r="F1331" s="290"/>
      <c r="G1331" s="289"/>
      <c r="H1331" s="289"/>
    </row>
    <row r="1332" spans="1:8" s="57" customFormat="1" ht="15">
      <c r="A1332" s="404"/>
      <c r="B1332" s="304"/>
      <c r="C1332" s="304"/>
      <c r="D1332" s="304"/>
      <c r="E1332" s="304"/>
      <c r="F1332" s="358"/>
      <c r="G1332" s="358"/>
      <c r="H1332" s="358"/>
    </row>
    <row r="1333" spans="1:8" s="57" customFormat="1" ht="7.5" customHeight="1">
      <c r="A1333" s="404"/>
      <c r="B1333" s="304"/>
      <c r="C1333" s="304"/>
      <c r="D1333" s="304"/>
      <c r="E1333" s="304"/>
      <c r="F1333" s="358"/>
      <c r="G1333" s="358"/>
      <c r="H1333" s="358"/>
    </row>
    <row r="1334" spans="1:8" s="57" customFormat="1" ht="15">
      <c r="A1334" s="299"/>
      <c r="B1334" s="59"/>
      <c r="C1334" s="371"/>
      <c r="D1334" s="55"/>
      <c r="E1334" s="55"/>
      <c r="F1334" s="289"/>
      <c r="G1334" s="289"/>
      <c r="H1334" s="289"/>
    </row>
    <row r="1335" spans="1:8" s="57" customFormat="1" ht="12.75" customHeight="1">
      <c r="A1335" s="299"/>
      <c r="B1335" s="59"/>
      <c r="C1335" s="55"/>
      <c r="D1335" s="327"/>
      <c r="E1335" s="335"/>
      <c r="F1335" s="291"/>
      <c r="G1335" s="289"/>
      <c r="H1335" s="289"/>
    </row>
    <row r="1336" spans="1:8" s="57" customFormat="1" ht="15">
      <c r="A1336" s="299"/>
      <c r="B1336" s="59"/>
      <c r="C1336" s="55"/>
      <c r="D1336" s="327"/>
      <c r="E1336" s="335"/>
      <c r="F1336" s="291"/>
      <c r="G1336" s="289"/>
      <c r="H1336" s="289"/>
    </row>
    <row r="1337" spans="1:8" s="57" customFormat="1" ht="15">
      <c r="A1337" s="299"/>
      <c r="B1337" s="59"/>
      <c r="C1337" s="55"/>
      <c r="D1337" s="327"/>
      <c r="E1337" s="327"/>
      <c r="F1337" s="291"/>
      <c r="G1337" s="289"/>
      <c r="H1337" s="289"/>
    </row>
    <row r="1338" spans="1:8" s="57" customFormat="1" ht="15">
      <c r="A1338" s="299"/>
      <c r="B1338" s="59"/>
      <c r="C1338" s="55"/>
      <c r="D1338" s="327"/>
      <c r="E1338" s="327"/>
      <c r="F1338" s="291"/>
      <c r="G1338" s="289"/>
      <c r="H1338" s="289"/>
    </row>
    <row r="1339" spans="1:8" s="57" customFormat="1" ht="15">
      <c r="A1339" s="299"/>
      <c r="B1339" s="59"/>
      <c r="C1339" s="386"/>
      <c r="D1339" s="414"/>
      <c r="E1339" s="414"/>
      <c r="F1339" s="415"/>
      <c r="G1339" s="289"/>
      <c r="H1339" s="289"/>
    </row>
    <row r="1340" spans="1:8" s="57" customFormat="1" ht="15">
      <c r="A1340" s="299"/>
      <c r="B1340" s="59"/>
      <c r="C1340" s="311"/>
      <c r="D1340" s="327"/>
      <c r="E1340" s="327"/>
      <c r="F1340" s="291"/>
      <c r="G1340" s="289"/>
      <c r="H1340" s="289"/>
    </row>
    <row r="1341" spans="1:8" s="57" customFormat="1" ht="15">
      <c r="A1341" s="299"/>
      <c r="B1341" s="59"/>
      <c r="C1341" s="55"/>
      <c r="D1341" s="327"/>
      <c r="E1341" s="327"/>
      <c r="F1341" s="291"/>
      <c r="G1341" s="289"/>
      <c r="H1341" s="289"/>
    </row>
    <row r="1342" spans="1:8" s="57" customFormat="1" ht="15">
      <c r="A1342" s="299"/>
      <c r="B1342" s="59"/>
      <c r="C1342" s="55"/>
      <c r="D1342" s="327"/>
      <c r="E1342" s="327"/>
      <c r="F1342" s="291"/>
      <c r="G1342" s="289"/>
      <c r="H1342" s="289"/>
    </row>
    <row r="1343" spans="1:8" s="57" customFormat="1" ht="12.75" customHeight="1">
      <c r="A1343" s="299"/>
      <c r="B1343" s="59"/>
      <c r="C1343" s="55"/>
      <c r="D1343" s="327"/>
      <c r="E1343" s="327"/>
      <c r="F1343" s="291"/>
      <c r="G1343" s="289"/>
      <c r="H1343" s="289"/>
    </row>
    <row r="1344" spans="1:8" s="57" customFormat="1" ht="12.75" customHeight="1">
      <c r="A1344" s="299"/>
      <c r="B1344" s="59"/>
      <c r="C1344" s="55"/>
      <c r="D1344" s="327"/>
      <c r="E1344" s="327"/>
      <c r="F1344" s="291"/>
      <c r="G1344" s="289"/>
      <c r="H1344" s="289"/>
    </row>
    <row r="1345" spans="1:8" s="57" customFormat="1" ht="15">
      <c r="A1345" s="299"/>
      <c r="B1345" s="59"/>
      <c r="C1345" s="55"/>
      <c r="D1345" s="327"/>
      <c r="E1345" s="327"/>
      <c r="F1345" s="289"/>
      <c r="G1345" s="289"/>
      <c r="H1345" s="289"/>
    </row>
    <row r="1346" spans="1:8" s="57" customFormat="1" ht="15">
      <c r="A1346" s="299"/>
      <c r="B1346" s="300"/>
      <c r="C1346" s="311"/>
      <c r="D1346" s="327"/>
      <c r="E1346" s="327"/>
      <c r="F1346" s="291"/>
      <c r="G1346" s="289"/>
      <c r="H1346" s="289"/>
    </row>
    <row r="1347" spans="1:8" s="57" customFormat="1" ht="15">
      <c r="A1347" s="299"/>
      <c r="B1347" s="59"/>
      <c r="C1347" s="55"/>
      <c r="D1347" s="327"/>
      <c r="E1347" s="327"/>
      <c r="F1347" s="291"/>
      <c r="G1347" s="289"/>
      <c r="H1347" s="289"/>
    </row>
    <row r="1348" spans="1:8" s="57" customFormat="1" ht="12.75" customHeight="1">
      <c r="A1348" s="299"/>
      <c r="B1348" s="59"/>
      <c r="C1348" s="55"/>
      <c r="D1348" s="327"/>
      <c r="E1348" s="327"/>
      <c r="F1348" s="291"/>
      <c r="G1348" s="289"/>
      <c r="H1348" s="289"/>
    </row>
    <row r="1349" spans="1:8" s="57" customFormat="1" ht="12.75" customHeight="1">
      <c r="A1349" s="299"/>
      <c r="B1349" s="59"/>
      <c r="C1349" s="55"/>
      <c r="D1349" s="327"/>
      <c r="E1349" s="327"/>
      <c r="F1349" s="291"/>
      <c r="G1349" s="289"/>
      <c r="H1349" s="289"/>
    </row>
    <row r="1350" spans="1:8" s="57" customFormat="1" ht="15">
      <c r="A1350" s="299"/>
      <c r="B1350" s="59"/>
      <c r="C1350" s="55"/>
      <c r="D1350" s="327"/>
      <c r="E1350" s="327"/>
      <c r="F1350" s="291"/>
      <c r="G1350" s="289"/>
      <c r="H1350" s="289"/>
    </row>
    <row r="1351" spans="1:8" s="57" customFormat="1" ht="15">
      <c r="A1351" s="299"/>
      <c r="B1351" s="59"/>
      <c r="C1351" s="55"/>
      <c r="D1351" s="327"/>
      <c r="E1351" s="327"/>
      <c r="F1351" s="291"/>
      <c r="G1351" s="289"/>
      <c r="H1351" s="289"/>
    </row>
    <row r="1352" spans="1:8" s="57" customFormat="1" ht="15">
      <c r="A1352" s="299"/>
      <c r="B1352" s="300"/>
      <c r="C1352" s="55"/>
      <c r="D1352" s="327"/>
      <c r="E1352" s="327"/>
      <c r="F1352" s="289"/>
      <c r="G1352" s="289"/>
      <c r="H1352" s="289"/>
    </row>
    <row r="1353" spans="1:8" s="57" customFormat="1" ht="15">
      <c r="A1353" s="299"/>
      <c r="B1353" s="300"/>
      <c r="C1353" s="55"/>
      <c r="D1353" s="327"/>
      <c r="E1353" s="327"/>
      <c r="F1353" s="289"/>
      <c r="G1353" s="289"/>
      <c r="H1353" s="289"/>
    </row>
    <row r="1354" spans="1:8" s="57" customFormat="1" ht="15">
      <c r="A1354" s="299"/>
      <c r="B1354" s="300"/>
      <c r="C1354" s="55"/>
      <c r="D1354" s="327"/>
      <c r="E1354" s="327"/>
      <c r="F1354" s="291"/>
      <c r="G1354" s="289"/>
      <c r="H1354" s="289"/>
    </row>
    <row r="1355" spans="1:8" s="57" customFormat="1" ht="15">
      <c r="A1355" s="299"/>
      <c r="B1355" s="300"/>
      <c r="C1355" s="55"/>
      <c r="D1355" s="327"/>
      <c r="E1355" s="327"/>
      <c r="F1355" s="291"/>
      <c r="G1355" s="289"/>
      <c r="H1355" s="289"/>
    </row>
    <row r="1356" spans="1:8" s="57" customFormat="1" ht="15">
      <c r="A1356" s="299"/>
      <c r="B1356" s="300"/>
      <c r="C1356" s="55"/>
      <c r="D1356" s="327"/>
      <c r="E1356" s="327"/>
      <c r="F1356" s="291"/>
      <c r="G1356" s="289"/>
      <c r="H1356" s="289"/>
    </row>
    <row r="1357" spans="1:8" s="57" customFormat="1" ht="15">
      <c r="A1357" s="299"/>
      <c r="B1357" s="300"/>
      <c r="C1357" s="55"/>
      <c r="D1357" s="327"/>
      <c r="E1357" s="327"/>
      <c r="F1357" s="291"/>
      <c r="G1357" s="289"/>
      <c r="H1357" s="289"/>
    </row>
    <row r="1358" spans="1:8" s="57" customFormat="1" ht="15">
      <c r="A1358" s="299"/>
      <c r="B1358" s="300"/>
      <c r="C1358" s="55"/>
      <c r="D1358" s="312"/>
      <c r="E1358" s="312"/>
      <c r="F1358" s="291"/>
      <c r="G1358" s="289"/>
      <c r="H1358" s="289"/>
    </row>
    <row r="1359" spans="1:8" s="57" customFormat="1" ht="15">
      <c r="A1359" s="299"/>
      <c r="B1359" s="300"/>
      <c r="C1359" s="55"/>
      <c r="D1359" s="327"/>
      <c r="E1359" s="312"/>
      <c r="F1359" s="339"/>
      <c r="G1359" s="289"/>
      <c r="H1359" s="289"/>
    </row>
    <row r="1360" spans="1:8" s="57" customFormat="1" ht="15">
      <c r="A1360" s="299"/>
      <c r="B1360" s="300"/>
      <c r="C1360" s="55"/>
      <c r="D1360" s="327"/>
      <c r="E1360" s="312"/>
      <c r="F1360" s="291"/>
      <c r="G1360" s="289"/>
      <c r="H1360" s="289"/>
    </row>
    <row r="1361" spans="1:8" s="57" customFormat="1" ht="15">
      <c r="A1361" s="299"/>
      <c r="B1361" s="300"/>
      <c r="C1361" s="55"/>
      <c r="D1361" s="327"/>
      <c r="E1361" s="312"/>
      <c r="F1361" s="291"/>
      <c r="G1361" s="289"/>
      <c r="H1361" s="289"/>
    </row>
    <row r="1362" spans="1:8" s="57" customFormat="1" ht="15">
      <c r="A1362" s="299"/>
      <c r="B1362" s="300"/>
      <c r="C1362" s="55"/>
      <c r="D1362" s="59"/>
      <c r="E1362" s="300"/>
      <c r="F1362" s="291"/>
      <c r="G1362" s="289"/>
      <c r="H1362" s="289"/>
    </row>
    <row r="1363" spans="1:8" s="57" customFormat="1" ht="15">
      <c r="A1363" s="299"/>
      <c r="B1363" s="300"/>
      <c r="C1363" s="55"/>
      <c r="D1363" s="59"/>
      <c r="E1363" s="55"/>
      <c r="F1363" s="289"/>
      <c r="G1363" s="289"/>
      <c r="H1363" s="289"/>
    </row>
    <row r="1364" spans="1:8" s="57" customFormat="1" ht="15">
      <c r="A1364" s="299"/>
      <c r="B1364" s="336"/>
      <c r="C1364" s="357"/>
      <c r="D1364" s="300"/>
      <c r="E1364" s="300"/>
      <c r="F1364" s="324"/>
      <c r="G1364" s="324"/>
      <c r="H1364" s="324"/>
    </row>
    <row r="1365" spans="1:8" s="57" customFormat="1" ht="15">
      <c r="A1365" s="299"/>
      <c r="B1365" s="292"/>
      <c r="C1365" s="292"/>
      <c r="D1365" s="292"/>
      <c r="E1365" s="292"/>
      <c r="F1365" s="289"/>
      <c r="G1365" s="289"/>
      <c r="H1365" s="289"/>
    </row>
    <row r="1366" spans="1:8" s="57" customFormat="1" ht="15">
      <c r="A1366" s="299"/>
      <c r="B1366" s="292"/>
      <c r="C1366" s="292"/>
      <c r="D1366" s="292"/>
      <c r="E1366" s="292"/>
      <c r="F1366" s="289"/>
      <c r="G1366" s="289"/>
      <c r="H1366" s="289"/>
    </row>
    <row r="1367" spans="1:8" s="57" customFormat="1" ht="17.25" customHeight="1">
      <c r="A1367" s="299"/>
      <c r="B1367" s="292"/>
      <c r="C1367" s="292"/>
      <c r="D1367" s="292"/>
      <c r="E1367" s="292"/>
      <c r="F1367" s="289"/>
      <c r="G1367" s="289"/>
      <c r="H1367" s="289"/>
    </row>
    <row r="1368" spans="1:8" s="57" customFormat="1" ht="15" customHeight="1">
      <c r="A1368" s="322"/>
      <c r="B1368" s="314"/>
      <c r="C1368" s="314"/>
      <c r="D1368" s="59"/>
      <c r="E1368" s="55"/>
      <c r="F1368" s="290"/>
      <c r="G1368" s="289"/>
      <c r="H1368" s="289"/>
    </row>
    <row r="1369" spans="1:8" s="57" customFormat="1" ht="8.25" customHeight="1">
      <c r="A1369" s="299"/>
      <c r="B1369" s="59"/>
      <c r="C1369" s="55"/>
      <c r="D1369" s="59"/>
      <c r="E1369" s="55"/>
      <c r="F1369" s="290"/>
      <c r="G1369" s="289"/>
      <c r="H1369" s="289"/>
    </row>
    <row r="1370" spans="1:8" s="57" customFormat="1" ht="15">
      <c r="A1370" s="404"/>
      <c r="B1370" s="304"/>
      <c r="C1370" s="304"/>
      <c r="D1370" s="304"/>
      <c r="E1370" s="304"/>
      <c r="F1370" s="358"/>
      <c r="G1370" s="358"/>
      <c r="H1370" s="358"/>
    </row>
    <row r="1371" spans="1:8" s="57" customFormat="1" ht="12" customHeight="1">
      <c r="A1371" s="404"/>
      <c r="B1371" s="304"/>
      <c r="C1371" s="304"/>
      <c r="D1371" s="304"/>
      <c r="E1371" s="304"/>
      <c r="F1371" s="358"/>
      <c r="G1371" s="358"/>
      <c r="H1371" s="358"/>
    </row>
    <row r="1372" spans="1:8" s="57" customFormat="1" ht="15" customHeight="1">
      <c r="A1372" s="299"/>
      <c r="B1372" s="59"/>
      <c r="C1372" s="55"/>
      <c r="D1372" s="59"/>
      <c r="E1372" s="59"/>
      <c r="F1372" s="291"/>
      <c r="G1372" s="289"/>
      <c r="H1372" s="289"/>
    </row>
    <row r="1373" spans="1:8" s="57" customFormat="1" ht="15" customHeight="1">
      <c r="A1373" s="299"/>
      <c r="B1373" s="59"/>
      <c r="C1373" s="298"/>
      <c r="D1373" s="59"/>
      <c r="E1373" s="55"/>
      <c r="F1373" s="291"/>
      <c r="G1373" s="289"/>
      <c r="H1373" s="289"/>
    </row>
    <row r="1374" spans="1:8" s="57" customFormat="1" ht="15" customHeight="1">
      <c r="A1374" s="299"/>
      <c r="B1374" s="59"/>
      <c r="C1374" s="298"/>
      <c r="D1374" s="59"/>
      <c r="E1374" s="55"/>
      <c r="F1374" s="291"/>
      <c r="G1374" s="289"/>
      <c r="H1374" s="289"/>
    </row>
    <row r="1375" spans="1:8" s="57" customFormat="1" ht="15" customHeight="1">
      <c r="A1375" s="299"/>
      <c r="B1375" s="59"/>
      <c r="C1375" s="298"/>
      <c r="D1375" s="59"/>
      <c r="E1375" s="55"/>
      <c r="F1375" s="291"/>
      <c r="G1375" s="289"/>
      <c r="H1375" s="289"/>
    </row>
    <row r="1376" spans="1:8" s="57" customFormat="1" ht="15" customHeight="1">
      <c r="A1376" s="299"/>
      <c r="B1376" s="59"/>
      <c r="C1376" s="298"/>
      <c r="D1376" s="327"/>
      <c r="E1376" s="327"/>
      <c r="F1376" s="291"/>
      <c r="G1376" s="289"/>
      <c r="H1376" s="289"/>
    </row>
    <row r="1377" spans="1:8" s="57" customFormat="1" ht="15" customHeight="1">
      <c r="A1377" s="299"/>
      <c r="B1377" s="59"/>
      <c r="C1377" s="298"/>
      <c r="D1377" s="327"/>
      <c r="E1377" s="327"/>
      <c r="F1377" s="291"/>
      <c r="G1377" s="289"/>
      <c r="H1377" s="289"/>
    </row>
    <row r="1378" spans="1:8" s="57" customFormat="1" ht="15" customHeight="1">
      <c r="A1378" s="299"/>
      <c r="B1378" s="59"/>
      <c r="C1378" s="298"/>
      <c r="D1378" s="327"/>
      <c r="E1378" s="327"/>
      <c r="F1378" s="291"/>
      <c r="G1378" s="289"/>
      <c r="H1378" s="289"/>
    </row>
    <row r="1379" spans="1:8" s="57" customFormat="1" ht="15" customHeight="1">
      <c r="A1379" s="299"/>
      <c r="B1379" s="59"/>
      <c r="C1379" s="298"/>
      <c r="D1379" s="327"/>
      <c r="E1379" s="327"/>
      <c r="F1379" s="291"/>
      <c r="G1379" s="289"/>
      <c r="H1379" s="289"/>
    </row>
    <row r="1380" spans="1:8" s="57" customFormat="1" ht="15" customHeight="1">
      <c r="A1380" s="299"/>
      <c r="B1380" s="59"/>
      <c r="C1380" s="298"/>
      <c r="D1380" s="327"/>
      <c r="E1380" s="327"/>
      <c r="F1380" s="291"/>
      <c r="G1380" s="289"/>
      <c r="H1380" s="289"/>
    </row>
    <row r="1381" spans="1:8" s="57" customFormat="1" ht="15" customHeight="1">
      <c r="A1381" s="299"/>
      <c r="B1381" s="59"/>
      <c r="C1381" s="298"/>
      <c r="D1381" s="327"/>
      <c r="E1381" s="327"/>
      <c r="F1381" s="291"/>
      <c r="G1381" s="289"/>
      <c r="H1381" s="289"/>
    </row>
    <row r="1382" spans="1:8" s="57" customFormat="1" ht="15" customHeight="1">
      <c r="A1382" s="299"/>
      <c r="B1382" s="59"/>
      <c r="C1382" s="298"/>
      <c r="D1382" s="327"/>
      <c r="E1382" s="327"/>
      <c r="F1382" s="291"/>
      <c r="G1382" s="289"/>
      <c r="H1382" s="289"/>
    </row>
    <row r="1383" spans="1:8" s="57" customFormat="1" ht="15" customHeight="1">
      <c r="A1383" s="299"/>
      <c r="B1383" s="59"/>
      <c r="C1383" s="298"/>
      <c r="D1383" s="327"/>
      <c r="E1383" s="327"/>
      <c r="F1383" s="291"/>
      <c r="G1383" s="289"/>
      <c r="H1383" s="289"/>
    </row>
    <row r="1384" spans="1:8" s="57" customFormat="1" ht="15" customHeight="1">
      <c r="A1384" s="299"/>
      <c r="B1384" s="59"/>
      <c r="C1384" s="362"/>
      <c r="D1384" s="327"/>
      <c r="E1384" s="327"/>
      <c r="F1384" s="291"/>
      <c r="G1384" s="289"/>
      <c r="H1384" s="289"/>
    </row>
    <row r="1385" spans="1:8" s="57" customFormat="1" ht="15" customHeight="1">
      <c r="A1385" s="299"/>
      <c r="B1385" s="59"/>
      <c r="C1385" s="298"/>
      <c r="D1385" s="327"/>
      <c r="E1385" s="327"/>
      <c r="F1385" s="291"/>
      <c r="G1385" s="289"/>
      <c r="H1385" s="289"/>
    </row>
    <row r="1386" spans="1:8" s="57" customFormat="1" ht="15" customHeight="1">
      <c r="A1386" s="299"/>
      <c r="B1386" s="59"/>
      <c r="C1386" s="298"/>
      <c r="D1386" s="327"/>
      <c r="E1386" s="327"/>
      <c r="F1386" s="291"/>
      <c r="G1386" s="289"/>
      <c r="H1386" s="289"/>
    </row>
    <row r="1387" spans="1:8" s="57" customFormat="1" ht="15" customHeight="1">
      <c r="A1387" s="299"/>
      <c r="B1387" s="59"/>
      <c r="C1387" s="298"/>
      <c r="D1387" s="327"/>
      <c r="E1387" s="327"/>
      <c r="F1387" s="291"/>
      <c r="G1387" s="289"/>
      <c r="H1387" s="289"/>
    </row>
    <row r="1388" spans="1:8" s="57" customFormat="1" ht="15" customHeight="1">
      <c r="A1388" s="299"/>
      <c r="B1388" s="59"/>
      <c r="C1388" s="298"/>
      <c r="D1388" s="327"/>
      <c r="E1388" s="327"/>
      <c r="F1388" s="291"/>
      <c r="G1388" s="289"/>
      <c r="H1388" s="289"/>
    </row>
    <row r="1389" spans="1:8" s="57" customFormat="1" ht="15" customHeight="1">
      <c r="A1389" s="299"/>
      <c r="B1389" s="59"/>
      <c r="C1389" s="55"/>
      <c r="D1389" s="327"/>
      <c r="E1389" s="327"/>
      <c r="F1389" s="291"/>
      <c r="G1389" s="289"/>
      <c r="H1389" s="289"/>
    </row>
    <row r="1390" spans="1:8" s="57" customFormat="1" ht="15" customHeight="1">
      <c r="A1390" s="299"/>
      <c r="B1390" s="59"/>
      <c r="C1390" s="298"/>
      <c r="D1390" s="327"/>
      <c r="E1390" s="327"/>
      <c r="F1390" s="291"/>
      <c r="G1390" s="289"/>
      <c r="H1390" s="289"/>
    </row>
    <row r="1391" spans="1:8" s="57" customFormat="1" ht="15" customHeight="1">
      <c r="A1391" s="299"/>
      <c r="B1391" s="59"/>
      <c r="C1391" s="298"/>
      <c r="D1391" s="327"/>
      <c r="E1391" s="327"/>
      <c r="F1391" s="291"/>
      <c r="G1391" s="289"/>
      <c r="H1391" s="289"/>
    </row>
    <row r="1392" spans="1:8" s="57" customFormat="1" ht="15" customHeight="1">
      <c r="A1392" s="299"/>
      <c r="B1392" s="59"/>
      <c r="C1392" s="298"/>
      <c r="D1392" s="327"/>
      <c r="E1392" s="327"/>
      <c r="F1392" s="291"/>
      <c r="G1392" s="289"/>
      <c r="H1392" s="289"/>
    </row>
    <row r="1393" spans="1:8" s="57" customFormat="1" ht="9.75" customHeight="1">
      <c r="A1393" s="299"/>
      <c r="B1393" s="59"/>
      <c r="C1393" s="298"/>
      <c r="D1393" s="327"/>
      <c r="E1393" s="327"/>
      <c r="F1393" s="291"/>
      <c r="G1393" s="289"/>
      <c r="H1393" s="289"/>
    </row>
    <row r="1394" spans="1:8" s="57" customFormat="1" ht="11.25" customHeight="1">
      <c r="A1394" s="299"/>
      <c r="B1394" s="59"/>
      <c r="C1394" s="298"/>
      <c r="D1394" s="327"/>
      <c r="E1394" s="327"/>
      <c r="F1394" s="291"/>
      <c r="G1394" s="289"/>
      <c r="H1394" s="289"/>
    </row>
    <row r="1395" spans="1:8" s="57" customFormat="1" ht="15" customHeight="1">
      <c r="A1395" s="299"/>
      <c r="B1395" s="59"/>
      <c r="C1395" s="298"/>
      <c r="D1395" s="327"/>
      <c r="E1395" s="327"/>
      <c r="F1395" s="291"/>
      <c r="G1395" s="289"/>
      <c r="H1395" s="289"/>
    </row>
    <row r="1396" spans="1:8" s="57" customFormat="1" ht="15" customHeight="1">
      <c r="A1396" s="299"/>
      <c r="B1396" s="59"/>
      <c r="C1396" s="298"/>
      <c r="D1396" s="348"/>
      <c r="E1396" s="327"/>
      <c r="F1396" s="291"/>
      <c r="G1396" s="289"/>
      <c r="H1396" s="289"/>
    </row>
    <row r="1397" spans="1:8" s="57" customFormat="1" ht="15" customHeight="1">
      <c r="A1397" s="299"/>
      <c r="B1397" s="59"/>
      <c r="C1397" s="298"/>
      <c r="D1397" s="327"/>
      <c r="E1397" s="327"/>
      <c r="F1397" s="291"/>
      <c r="G1397" s="289"/>
      <c r="H1397" s="289"/>
    </row>
    <row r="1398" spans="1:8" s="57" customFormat="1" ht="15" customHeight="1">
      <c r="A1398" s="299"/>
      <c r="B1398" s="59"/>
      <c r="C1398" s="298"/>
      <c r="D1398" s="327"/>
      <c r="E1398" s="327"/>
      <c r="F1398" s="291"/>
      <c r="G1398" s="289"/>
      <c r="H1398" s="289"/>
    </row>
    <row r="1399" spans="1:8" s="57" customFormat="1" ht="15" customHeight="1">
      <c r="A1399" s="299"/>
      <c r="B1399" s="300"/>
      <c r="C1399" s="364"/>
      <c r="D1399" s="312"/>
      <c r="E1399" s="312"/>
      <c r="F1399" s="291"/>
      <c r="G1399" s="289"/>
      <c r="H1399" s="289"/>
    </row>
    <row r="1400" spans="1:8" s="57" customFormat="1" ht="15" customHeight="1">
      <c r="A1400" s="299"/>
      <c r="B1400" s="300"/>
      <c r="C1400" s="55"/>
      <c r="D1400" s="312"/>
      <c r="E1400" s="312"/>
      <c r="F1400" s="291"/>
      <c r="G1400" s="289"/>
      <c r="H1400" s="289"/>
    </row>
    <row r="1401" spans="1:8" s="57" customFormat="1" ht="15" customHeight="1">
      <c r="A1401" s="299"/>
      <c r="B1401" s="300"/>
      <c r="C1401" s="55"/>
      <c r="D1401" s="327"/>
      <c r="E1401" s="327"/>
      <c r="F1401" s="291"/>
      <c r="G1401" s="289"/>
      <c r="H1401" s="289"/>
    </row>
    <row r="1402" spans="1:8" s="57" customFormat="1" ht="15" customHeight="1">
      <c r="A1402" s="299"/>
      <c r="B1402" s="300"/>
      <c r="C1402" s="55"/>
      <c r="D1402" s="312"/>
      <c r="E1402" s="312"/>
      <c r="F1402" s="291"/>
      <c r="G1402" s="289"/>
      <c r="H1402" s="289"/>
    </row>
    <row r="1403" spans="1:8" s="57" customFormat="1" ht="15" customHeight="1">
      <c r="A1403" s="299"/>
      <c r="B1403" s="300"/>
      <c r="C1403" s="55"/>
      <c r="D1403" s="312"/>
      <c r="E1403" s="312"/>
      <c r="F1403" s="291"/>
      <c r="G1403" s="289"/>
      <c r="H1403" s="289"/>
    </row>
    <row r="1404" spans="1:8" s="57" customFormat="1" ht="15" customHeight="1">
      <c r="A1404" s="299"/>
      <c r="B1404" s="300"/>
      <c r="C1404" s="55"/>
      <c r="D1404" s="312"/>
      <c r="E1404" s="312"/>
      <c r="F1404" s="291"/>
      <c r="G1404" s="289"/>
      <c r="H1404" s="289"/>
    </row>
    <row r="1405" spans="1:8" s="57" customFormat="1" ht="15" customHeight="1">
      <c r="A1405" s="299"/>
      <c r="B1405" s="300"/>
      <c r="C1405" s="55"/>
      <c r="D1405" s="327"/>
      <c r="E1405" s="312"/>
      <c r="F1405" s="291"/>
      <c r="G1405" s="289"/>
      <c r="H1405" s="289"/>
    </row>
    <row r="1406" spans="1:8" s="57" customFormat="1" ht="15" customHeight="1">
      <c r="A1406" s="299"/>
      <c r="B1406" s="300"/>
      <c r="C1406" s="55"/>
      <c r="D1406" s="327"/>
      <c r="E1406" s="312"/>
      <c r="F1406" s="291"/>
      <c r="G1406" s="289"/>
      <c r="H1406" s="289"/>
    </row>
    <row r="1407" spans="1:8" s="57" customFormat="1" ht="15" customHeight="1">
      <c r="A1407" s="299"/>
      <c r="B1407" s="300"/>
      <c r="C1407" s="55"/>
      <c r="D1407" s="327"/>
      <c r="E1407" s="327"/>
      <c r="F1407" s="291"/>
      <c r="G1407" s="289"/>
      <c r="H1407" s="289"/>
    </row>
    <row r="1408" spans="1:8" s="57" customFormat="1" ht="15" customHeight="1">
      <c r="A1408" s="334"/>
      <c r="B1408" s="59"/>
      <c r="C1408" s="55"/>
      <c r="D1408" s="335"/>
      <c r="E1408" s="327"/>
      <c r="F1408" s="291"/>
      <c r="G1408" s="289"/>
      <c r="H1408" s="289"/>
    </row>
    <row r="1409" spans="1:8" s="57" customFormat="1" ht="15" customHeight="1">
      <c r="A1409" s="334"/>
      <c r="B1409" s="59"/>
      <c r="C1409" s="55"/>
      <c r="D1409" s="327"/>
      <c r="E1409" s="327"/>
      <c r="F1409" s="352"/>
      <c r="G1409" s="289"/>
      <c r="H1409" s="289"/>
    </row>
    <row r="1410" spans="1:8" s="57" customFormat="1" ht="15" customHeight="1">
      <c r="A1410" s="334"/>
      <c r="B1410" s="59"/>
      <c r="C1410" s="55"/>
      <c r="D1410" s="327"/>
      <c r="E1410" s="327"/>
      <c r="F1410" s="352"/>
      <c r="G1410" s="289"/>
      <c r="H1410" s="289"/>
    </row>
    <row r="1411" spans="1:8" s="57" customFormat="1" ht="15" customHeight="1">
      <c r="A1411" s="334"/>
      <c r="B1411" s="59"/>
      <c r="C1411" s="55"/>
      <c r="D1411" s="327"/>
      <c r="E1411" s="327"/>
      <c r="F1411" s="352"/>
      <c r="G1411" s="289"/>
      <c r="H1411" s="289"/>
    </row>
    <row r="1412" spans="1:8" s="57" customFormat="1" ht="15" customHeight="1">
      <c r="A1412" s="299"/>
      <c r="B1412" s="300"/>
      <c r="C1412" s="55"/>
      <c r="D1412" s="327"/>
      <c r="E1412" s="312"/>
      <c r="F1412" s="291"/>
      <c r="G1412" s="289"/>
      <c r="H1412" s="289"/>
    </row>
    <row r="1413" spans="1:8" s="57" customFormat="1" ht="15" customHeight="1">
      <c r="A1413" s="299"/>
      <c r="B1413" s="300"/>
      <c r="C1413" s="55"/>
      <c r="D1413" s="327"/>
      <c r="E1413" s="312"/>
      <c r="F1413" s="291"/>
      <c r="G1413" s="289"/>
      <c r="H1413" s="289"/>
    </row>
    <row r="1414" spans="1:8" s="57" customFormat="1" ht="15" customHeight="1">
      <c r="A1414" s="299"/>
      <c r="B1414" s="300"/>
      <c r="C1414" s="55"/>
      <c r="D1414" s="327"/>
      <c r="E1414" s="327"/>
      <c r="F1414" s="291"/>
      <c r="G1414" s="289"/>
      <c r="H1414" s="289"/>
    </row>
    <row r="1415" spans="1:8" s="57" customFormat="1" ht="15" customHeight="1">
      <c r="A1415" s="299"/>
      <c r="B1415" s="300"/>
      <c r="C1415" s="55"/>
      <c r="D1415" s="327"/>
      <c r="E1415" s="327"/>
      <c r="F1415" s="291"/>
      <c r="G1415" s="289"/>
      <c r="H1415" s="289"/>
    </row>
    <row r="1416" spans="1:8" s="57" customFormat="1" ht="15" customHeight="1">
      <c r="A1416" s="299"/>
      <c r="B1416" s="300"/>
      <c r="C1416" s="55"/>
      <c r="D1416" s="327"/>
      <c r="E1416" s="327"/>
      <c r="F1416" s="291"/>
      <c r="G1416" s="289"/>
      <c r="H1416" s="289"/>
    </row>
    <row r="1417" spans="1:8" s="57" customFormat="1" ht="15" customHeight="1">
      <c r="A1417" s="299"/>
      <c r="B1417" s="300"/>
      <c r="C1417" s="55"/>
      <c r="D1417" s="327"/>
      <c r="E1417" s="327"/>
      <c r="F1417" s="291"/>
      <c r="G1417" s="289"/>
      <c r="H1417" s="289"/>
    </row>
    <row r="1418" spans="1:8" s="57" customFormat="1" ht="15" customHeight="1">
      <c r="A1418" s="299"/>
      <c r="B1418" s="300"/>
      <c r="C1418" s="55"/>
      <c r="D1418" s="327"/>
      <c r="E1418" s="327"/>
      <c r="F1418" s="291"/>
      <c r="G1418" s="289"/>
      <c r="H1418" s="289"/>
    </row>
    <row r="1419" spans="1:8" s="57" customFormat="1" ht="15" customHeight="1">
      <c r="A1419" s="299"/>
      <c r="B1419" s="300"/>
      <c r="C1419" s="55"/>
      <c r="D1419" s="327"/>
      <c r="E1419" s="327"/>
      <c r="F1419" s="291"/>
      <c r="G1419" s="289"/>
      <c r="H1419" s="289"/>
    </row>
    <row r="1420" spans="1:8" s="57" customFormat="1" ht="15" customHeight="1">
      <c r="A1420" s="299"/>
      <c r="B1420" s="300"/>
      <c r="C1420" s="55"/>
      <c r="D1420" s="327"/>
      <c r="E1420" s="327"/>
      <c r="F1420" s="291"/>
      <c r="G1420" s="289"/>
      <c r="H1420" s="289"/>
    </row>
    <row r="1421" spans="1:8" s="57" customFormat="1" ht="15" customHeight="1">
      <c r="A1421" s="299"/>
      <c r="B1421" s="300"/>
      <c r="C1421" s="55"/>
      <c r="D1421" s="327"/>
      <c r="E1421" s="327"/>
      <c r="F1421" s="291"/>
      <c r="G1421" s="289"/>
      <c r="H1421" s="289"/>
    </row>
    <row r="1422" spans="1:8" s="57" customFormat="1" ht="15" customHeight="1">
      <c r="A1422" s="299"/>
      <c r="B1422" s="300"/>
      <c r="C1422" s="55"/>
      <c r="D1422" s="327"/>
      <c r="E1422" s="327"/>
      <c r="F1422" s="291"/>
      <c r="G1422" s="289"/>
      <c r="H1422" s="289"/>
    </row>
    <row r="1423" spans="1:8" s="57" customFormat="1" ht="15" customHeight="1">
      <c r="A1423" s="299"/>
      <c r="B1423" s="300"/>
      <c r="C1423" s="55"/>
      <c r="D1423" s="327"/>
      <c r="E1423" s="327"/>
      <c r="F1423" s="291"/>
      <c r="G1423" s="289"/>
      <c r="H1423" s="289"/>
    </row>
    <row r="1424" spans="1:8" s="57" customFormat="1" ht="15" customHeight="1">
      <c r="A1424" s="299"/>
      <c r="B1424" s="300"/>
      <c r="C1424" s="55"/>
      <c r="D1424" s="327"/>
      <c r="E1424" s="327"/>
      <c r="F1424" s="291"/>
      <c r="G1424" s="289"/>
      <c r="H1424" s="289"/>
    </row>
    <row r="1425" spans="1:8" s="57" customFormat="1" ht="15" customHeight="1">
      <c r="A1425" s="299"/>
      <c r="B1425" s="300"/>
      <c r="C1425" s="55"/>
      <c r="D1425" s="327"/>
      <c r="E1425" s="327"/>
      <c r="F1425" s="291"/>
      <c r="G1425" s="289"/>
      <c r="H1425" s="289"/>
    </row>
    <row r="1426" spans="1:8" s="57" customFormat="1" ht="15" customHeight="1">
      <c r="A1426" s="299"/>
      <c r="B1426" s="300"/>
      <c r="C1426" s="55"/>
      <c r="D1426" s="327"/>
      <c r="E1426" s="327"/>
      <c r="F1426" s="291"/>
      <c r="G1426" s="289"/>
      <c r="H1426" s="289"/>
    </row>
    <row r="1427" spans="1:8" s="57" customFormat="1" ht="15" customHeight="1">
      <c r="A1427" s="299"/>
      <c r="B1427" s="300"/>
      <c r="C1427" s="55"/>
      <c r="D1427" s="327"/>
      <c r="E1427" s="327"/>
      <c r="F1427" s="291"/>
      <c r="G1427" s="289"/>
      <c r="H1427" s="289"/>
    </row>
    <row r="1428" spans="1:8" s="57" customFormat="1" ht="15" customHeight="1">
      <c r="A1428" s="299"/>
      <c r="B1428" s="300"/>
      <c r="C1428" s="55"/>
      <c r="D1428" s="327"/>
      <c r="E1428" s="327"/>
      <c r="F1428" s="291"/>
      <c r="G1428" s="289"/>
      <c r="H1428" s="289"/>
    </row>
    <row r="1429" spans="1:8" s="57" customFormat="1" ht="15" customHeight="1">
      <c r="A1429" s="299"/>
      <c r="B1429" s="300"/>
      <c r="C1429" s="55"/>
      <c r="D1429" s="327"/>
      <c r="E1429" s="327"/>
      <c r="F1429" s="291"/>
      <c r="G1429" s="289"/>
      <c r="H1429" s="289"/>
    </row>
    <row r="1430" spans="1:8" s="57" customFormat="1" ht="15" customHeight="1">
      <c r="A1430" s="299"/>
      <c r="B1430" s="300"/>
      <c r="C1430" s="55"/>
      <c r="D1430" s="327"/>
      <c r="E1430" s="327"/>
      <c r="F1430" s="291"/>
      <c r="G1430" s="289"/>
      <c r="H1430" s="289"/>
    </row>
    <row r="1431" spans="1:8" s="57" customFormat="1" ht="15" customHeight="1">
      <c r="A1431" s="299"/>
      <c r="B1431" s="300"/>
      <c r="C1431" s="55"/>
      <c r="D1431" s="327"/>
      <c r="E1431" s="327"/>
      <c r="F1431" s="291"/>
      <c r="G1431" s="289"/>
      <c r="H1431" s="289"/>
    </row>
    <row r="1432" spans="1:8" s="57" customFormat="1" ht="15" customHeight="1">
      <c r="A1432" s="299"/>
      <c r="B1432" s="300"/>
      <c r="C1432" s="55"/>
      <c r="D1432" s="327"/>
      <c r="E1432" s="327"/>
      <c r="F1432" s="291"/>
      <c r="G1432" s="289"/>
      <c r="H1432" s="289"/>
    </row>
    <row r="1433" spans="1:8" s="57" customFormat="1" ht="15" customHeight="1">
      <c r="A1433" s="299"/>
      <c r="B1433" s="300"/>
      <c r="C1433" s="55"/>
      <c r="D1433" s="327"/>
      <c r="E1433" s="327"/>
      <c r="F1433" s="291"/>
      <c r="G1433" s="289"/>
      <c r="H1433" s="289"/>
    </row>
    <row r="1434" spans="1:8" s="57" customFormat="1" ht="10.5" customHeight="1">
      <c r="A1434" s="299"/>
      <c r="B1434" s="300"/>
      <c r="C1434" s="55"/>
      <c r="D1434" s="300"/>
      <c r="E1434" s="300"/>
      <c r="F1434" s="290"/>
      <c r="G1434" s="289"/>
      <c r="H1434" s="289"/>
    </row>
    <row r="1435" spans="1:8" s="57" customFormat="1" ht="12" customHeight="1">
      <c r="A1435" s="299"/>
      <c r="B1435" s="336"/>
      <c r="C1435" s="357"/>
      <c r="D1435" s="300"/>
      <c r="E1435" s="300"/>
      <c r="F1435" s="324"/>
      <c r="G1435" s="324"/>
      <c r="H1435" s="324"/>
    </row>
    <row r="1436" spans="1:8" s="57" customFormat="1" ht="11.25" customHeight="1">
      <c r="A1436" s="299"/>
      <c r="B1436" s="292"/>
      <c r="C1436" s="292"/>
      <c r="D1436" s="292"/>
      <c r="E1436" s="292"/>
      <c r="F1436" s="289"/>
      <c r="G1436" s="289"/>
      <c r="H1436" s="289"/>
    </row>
    <row r="1437" spans="1:8" s="57" customFormat="1" ht="15">
      <c r="A1437" s="299"/>
      <c r="B1437" s="292"/>
      <c r="C1437" s="292"/>
      <c r="D1437" s="292"/>
      <c r="E1437" s="292"/>
      <c r="F1437" s="289"/>
      <c r="G1437" s="289"/>
      <c r="H1437" s="289"/>
    </row>
    <row r="1438" spans="1:8" s="345" customFormat="1" ht="15" customHeight="1">
      <c r="A1438" s="322"/>
      <c r="B1438" s="314"/>
      <c r="C1438" s="314"/>
      <c r="D1438" s="318"/>
      <c r="E1438" s="319"/>
      <c r="F1438" s="320"/>
      <c r="G1438" s="321"/>
      <c r="H1438" s="321"/>
    </row>
    <row r="1439" spans="1:8" s="57" customFormat="1" ht="15">
      <c r="A1439" s="299"/>
      <c r="B1439" s="59"/>
      <c r="C1439" s="55"/>
      <c r="D1439" s="59"/>
      <c r="E1439" s="55"/>
      <c r="F1439" s="290"/>
      <c r="G1439" s="289"/>
      <c r="H1439" s="289"/>
    </row>
    <row r="1440" spans="1:8" s="57" customFormat="1" ht="15">
      <c r="A1440" s="404"/>
      <c r="B1440" s="304"/>
      <c r="C1440" s="304"/>
      <c r="D1440" s="304"/>
      <c r="E1440" s="304"/>
      <c r="F1440" s="358"/>
      <c r="G1440" s="358"/>
      <c r="H1440" s="358"/>
    </row>
    <row r="1441" spans="1:8" s="57" customFormat="1" ht="11.25" customHeight="1">
      <c r="A1441" s="404"/>
      <c r="B1441" s="304"/>
      <c r="C1441" s="304"/>
      <c r="D1441" s="304"/>
      <c r="E1441" s="304"/>
      <c r="F1441" s="358"/>
      <c r="G1441" s="358"/>
      <c r="H1441" s="358"/>
    </row>
    <row r="1442" spans="1:8" s="57" customFormat="1" ht="15">
      <c r="A1442" s="299"/>
      <c r="B1442" s="59"/>
      <c r="C1442" s="55"/>
      <c r="D1442" s="59"/>
      <c r="E1442" s="59"/>
      <c r="F1442" s="291"/>
      <c r="G1442" s="289"/>
      <c r="H1442" s="289"/>
    </row>
    <row r="1443" spans="1:8" s="57" customFormat="1" ht="15">
      <c r="A1443" s="299"/>
      <c r="B1443" s="59"/>
      <c r="C1443" s="55"/>
      <c r="D1443" s="59"/>
      <c r="E1443" s="55"/>
      <c r="F1443" s="291"/>
      <c r="G1443" s="289"/>
      <c r="H1443" s="289"/>
    </row>
    <row r="1444" spans="1:8" s="57" customFormat="1" ht="15">
      <c r="A1444" s="299"/>
      <c r="B1444" s="59"/>
      <c r="C1444" s="55"/>
      <c r="D1444" s="59"/>
      <c r="E1444" s="55"/>
      <c r="F1444" s="291"/>
      <c r="G1444" s="289"/>
      <c r="H1444" s="289"/>
    </row>
    <row r="1445" spans="1:8" s="57" customFormat="1" ht="15">
      <c r="A1445" s="299"/>
      <c r="B1445" s="59"/>
      <c r="C1445" s="298"/>
      <c r="D1445" s="59"/>
      <c r="E1445" s="55"/>
      <c r="F1445" s="291"/>
      <c r="G1445" s="289"/>
      <c r="H1445" s="289"/>
    </row>
    <row r="1446" spans="1:8" s="57" customFormat="1" ht="15">
      <c r="A1446" s="299"/>
      <c r="B1446" s="59"/>
      <c r="C1446" s="298"/>
      <c r="D1446" s="59"/>
      <c r="E1446" s="55"/>
      <c r="F1446" s="291"/>
      <c r="G1446" s="289"/>
      <c r="H1446" s="289"/>
    </row>
    <row r="1447" spans="1:8" s="57" customFormat="1" ht="15">
      <c r="A1447" s="299"/>
      <c r="B1447" s="59"/>
      <c r="C1447" s="298"/>
      <c r="D1447" s="327"/>
      <c r="E1447" s="327"/>
      <c r="F1447" s="291"/>
      <c r="G1447" s="289"/>
      <c r="H1447" s="289"/>
    </row>
    <row r="1448" spans="1:8" s="57" customFormat="1" ht="15">
      <c r="A1448" s="299"/>
      <c r="B1448" s="59"/>
      <c r="C1448" s="298"/>
      <c r="D1448" s="327"/>
      <c r="E1448" s="327"/>
      <c r="F1448" s="291"/>
      <c r="G1448" s="289"/>
      <c r="H1448" s="289"/>
    </row>
    <row r="1449" spans="1:8" s="57" customFormat="1" ht="15">
      <c r="A1449" s="299"/>
      <c r="B1449" s="59"/>
      <c r="C1449" s="298"/>
      <c r="D1449" s="327"/>
      <c r="E1449" s="335"/>
      <c r="F1449" s="291"/>
      <c r="G1449" s="289"/>
      <c r="H1449" s="289"/>
    </row>
    <row r="1450" spans="1:8" s="57" customFormat="1" ht="15">
      <c r="A1450" s="299"/>
      <c r="B1450" s="300"/>
      <c r="C1450" s="55"/>
      <c r="D1450" s="327"/>
      <c r="E1450" s="327"/>
      <c r="F1450" s="291"/>
      <c r="G1450" s="289"/>
      <c r="H1450" s="289"/>
    </row>
    <row r="1451" spans="1:8" s="57" customFormat="1" ht="12" customHeight="1">
      <c r="A1451" s="299"/>
      <c r="B1451" s="59"/>
      <c r="C1451" s="298"/>
      <c r="D1451" s="283"/>
      <c r="E1451" s="61"/>
      <c r="F1451" s="290"/>
      <c r="G1451" s="289"/>
      <c r="H1451" s="289"/>
    </row>
    <row r="1452" spans="1:8" s="57" customFormat="1" ht="15">
      <c r="A1452" s="299"/>
      <c r="B1452" s="336"/>
      <c r="C1452" s="357"/>
      <c r="D1452" s="412"/>
      <c r="E1452" s="412"/>
      <c r="F1452" s="324"/>
      <c r="G1452" s="324"/>
      <c r="H1452" s="324"/>
    </row>
    <row r="1453" spans="1:8" s="57" customFormat="1" ht="15">
      <c r="A1453" s="299"/>
      <c r="B1453" s="292"/>
      <c r="C1453" s="292"/>
      <c r="D1453" s="292"/>
      <c r="E1453" s="292"/>
      <c r="F1453" s="289"/>
      <c r="G1453" s="289"/>
      <c r="H1453" s="289"/>
    </row>
    <row r="1454" spans="1:8" s="57" customFormat="1" ht="10.5" customHeight="1">
      <c r="A1454" s="299"/>
      <c r="B1454" s="292"/>
      <c r="C1454" s="292"/>
      <c r="D1454" s="292"/>
      <c r="E1454" s="292"/>
      <c r="F1454" s="289"/>
      <c r="G1454" s="289"/>
      <c r="H1454" s="289"/>
    </row>
    <row r="1455" spans="1:8" s="57" customFormat="1" ht="15.75">
      <c r="A1455" s="299"/>
      <c r="B1455" s="309"/>
      <c r="C1455" s="309"/>
      <c r="D1455" s="59"/>
      <c r="E1455" s="55"/>
      <c r="F1455" s="290"/>
      <c r="G1455" s="289"/>
      <c r="H1455" s="289"/>
    </row>
    <row r="1456" spans="1:8" s="57" customFormat="1" ht="9.75" customHeight="1">
      <c r="A1456" s="299"/>
      <c r="B1456" s="59"/>
      <c r="C1456" s="55"/>
      <c r="D1456" s="59"/>
      <c r="E1456" s="55"/>
      <c r="F1456" s="290"/>
      <c r="G1456" s="289"/>
      <c r="H1456" s="289"/>
    </row>
    <row r="1457" spans="1:8" s="57" customFormat="1" ht="15">
      <c r="A1457" s="404"/>
      <c r="B1457" s="304"/>
      <c r="C1457" s="304"/>
      <c r="D1457" s="304"/>
      <c r="E1457" s="304"/>
      <c r="F1457" s="358"/>
      <c r="G1457" s="358"/>
      <c r="H1457" s="358"/>
    </row>
    <row r="1458" spans="1:8" s="57" customFormat="1" ht="9" customHeight="1">
      <c r="A1458" s="404"/>
      <c r="B1458" s="304"/>
      <c r="C1458" s="304"/>
      <c r="D1458" s="304"/>
      <c r="E1458" s="304"/>
      <c r="F1458" s="358"/>
      <c r="G1458" s="358"/>
      <c r="H1458" s="358"/>
    </row>
    <row r="1459" spans="1:8" s="57" customFormat="1" ht="12" customHeight="1">
      <c r="A1459" s="299"/>
      <c r="B1459" s="59"/>
      <c r="C1459" s="55"/>
      <c r="D1459" s="59"/>
      <c r="E1459" s="55"/>
      <c r="F1459" s="330"/>
      <c r="G1459" s="289"/>
      <c r="H1459" s="289"/>
    </row>
    <row r="1460" spans="1:8" s="57" customFormat="1" ht="12" customHeight="1">
      <c r="A1460" s="299"/>
      <c r="B1460" s="59"/>
      <c r="C1460" s="298"/>
      <c r="D1460" s="59"/>
      <c r="E1460" s="55"/>
      <c r="F1460" s="330"/>
      <c r="G1460" s="289"/>
      <c r="H1460" s="289"/>
    </row>
    <row r="1461" spans="1:8" s="57" customFormat="1" ht="12" customHeight="1">
      <c r="A1461" s="299"/>
      <c r="B1461" s="59"/>
      <c r="C1461" s="298"/>
      <c r="D1461" s="59"/>
      <c r="E1461" s="55"/>
      <c r="F1461" s="330"/>
      <c r="G1461" s="289"/>
      <c r="H1461" s="289"/>
    </row>
    <row r="1462" spans="1:8" s="57" customFormat="1" ht="12" customHeight="1">
      <c r="A1462" s="299"/>
      <c r="B1462" s="59"/>
      <c r="C1462" s="298"/>
      <c r="D1462" s="327"/>
      <c r="E1462" s="335"/>
      <c r="F1462" s="330"/>
      <c r="G1462" s="289"/>
      <c r="H1462" s="289"/>
    </row>
    <row r="1463" spans="1:8" s="57" customFormat="1" ht="12" customHeight="1">
      <c r="A1463" s="299"/>
      <c r="B1463" s="59"/>
      <c r="C1463" s="298"/>
      <c r="D1463" s="327"/>
      <c r="E1463" s="335"/>
      <c r="F1463" s="330"/>
      <c r="G1463" s="289"/>
      <c r="H1463" s="289"/>
    </row>
    <row r="1464" spans="1:8" s="57" customFormat="1" ht="12" customHeight="1">
      <c r="A1464" s="299"/>
      <c r="B1464" s="59"/>
      <c r="C1464" s="298"/>
      <c r="D1464" s="327"/>
      <c r="E1464" s="327"/>
      <c r="F1464" s="330"/>
      <c r="G1464" s="289"/>
      <c r="H1464" s="289"/>
    </row>
    <row r="1465" spans="1:8" s="57" customFormat="1" ht="12" customHeight="1">
      <c r="A1465" s="299"/>
      <c r="B1465" s="59"/>
      <c r="C1465" s="298"/>
      <c r="D1465" s="327"/>
      <c r="E1465" s="327"/>
      <c r="F1465" s="330"/>
      <c r="G1465" s="289"/>
      <c r="H1465" s="289"/>
    </row>
    <row r="1466" spans="1:8" s="57" customFormat="1" ht="12" customHeight="1">
      <c r="A1466" s="299"/>
      <c r="B1466" s="59"/>
      <c r="C1466" s="298"/>
      <c r="D1466" s="327"/>
      <c r="E1466" s="327"/>
      <c r="F1466" s="330"/>
      <c r="G1466" s="289"/>
      <c r="H1466" s="289"/>
    </row>
    <row r="1467" spans="1:8" s="57" customFormat="1" ht="12" customHeight="1">
      <c r="A1467" s="299"/>
      <c r="B1467" s="59"/>
      <c r="C1467" s="298"/>
      <c r="D1467" s="327"/>
      <c r="E1467" s="327"/>
      <c r="F1467" s="330"/>
      <c r="G1467" s="289"/>
      <c r="H1467" s="289"/>
    </row>
    <row r="1468" spans="1:8" s="57" customFormat="1" ht="12" customHeight="1">
      <c r="A1468" s="299"/>
      <c r="B1468" s="59"/>
      <c r="C1468" s="298"/>
      <c r="D1468" s="327"/>
      <c r="E1468" s="327"/>
      <c r="F1468" s="330"/>
      <c r="G1468" s="289"/>
      <c r="H1468" s="289"/>
    </row>
    <row r="1469" spans="1:8" s="57" customFormat="1" ht="12" customHeight="1">
      <c r="A1469" s="299"/>
      <c r="B1469" s="59"/>
      <c r="C1469" s="298"/>
      <c r="D1469" s="327"/>
      <c r="E1469" s="327"/>
      <c r="F1469" s="330"/>
      <c r="G1469" s="289"/>
      <c r="H1469" s="289"/>
    </row>
    <row r="1470" spans="1:8" s="57" customFormat="1" ht="12" customHeight="1">
      <c r="A1470" s="299"/>
      <c r="B1470" s="59"/>
      <c r="C1470" s="298"/>
      <c r="D1470" s="327"/>
      <c r="E1470" s="327"/>
      <c r="F1470" s="330"/>
      <c r="G1470" s="289"/>
      <c r="H1470" s="289"/>
    </row>
    <row r="1471" spans="1:8" s="57" customFormat="1" ht="12" customHeight="1">
      <c r="A1471" s="299"/>
      <c r="B1471" s="59"/>
      <c r="C1471" s="298"/>
      <c r="D1471" s="327"/>
      <c r="E1471" s="327"/>
      <c r="F1471" s="330"/>
      <c r="G1471" s="289"/>
      <c r="H1471" s="289"/>
    </row>
    <row r="1472" spans="1:8" s="57" customFormat="1" ht="12" customHeight="1">
      <c r="A1472" s="299"/>
      <c r="B1472" s="59"/>
      <c r="C1472" s="298"/>
      <c r="D1472" s="327"/>
      <c r="E1472" s="327"/>
      <c r="F1472" s="330"/>
      <c r="G1472" s="289"/>
      <c r="H1472" s="289"/>
    </row>
    <row r="1473" spans="1:8" s="57" customFormat="1" ht="12" customHeight="1">
      <c r="A1473" s="299"/>
      <c r="B1473" s="59"/>
      <c r="C1473" s="298"/>
      <c r="D1473" s="327"/>
      <c r="E1473" s="327"/>
      <c r="F1473" s="330"/>
      <c r="G1473" s="289"/>
      <c r="H1473" s="289"/>
    </row>
    <row r="1474" spans="1:8" s="57" customFormat="1" ht="12" customHeight="1">
      <c r="A1474" s="299"/>
      <c r="B1474" s="59"/>
      <c r="C1474" s="298"/>
      <c r="D1474" s="327"/>
      <c r="E1474" s="327"/>
      <c r="F1474" s="330"/>
      <c r="G1474" s="289"/>
      <c r="H1474" s="289"/>
    </row>
    <row r="1475" spans="1:8" s="57" customFormat="1" ht="12" customHeight="1">
      <c r="A1475" s="299"/>
      <c r="B1475" s="59"/>
      <c r="C1475" s="298"/>
      <c r="D1475" s="327"/>
      <c r="E1475" s="327"/>
      <c r="F1475" s="330"/>
      <c r="G1475" s="289"/>
      <c r="H1475" s="289"/>
    </row>
    <row r="1476" spans="1:8" s="57" customFormat="1" ht="12" customHeight="1">
      <c r="A1476" s="299"/>
      <c r="B1476" s="59"/>
      <c r="C1476" s="298"/>
      <c r="D1476" s="327"/>
      <c r="E1476" s="327"/>
      <c r="F1476" s="330"/>
      <c r="G1476" s="289"/>
      <c r="H1476" s="289"/>
    </row>
    <row r="1477" spans="1:8" s="57" customFormat="1" ht="12" customHeight="1">
      <c r="A1477" s="299"/>
      <c r="B1477" s="59"/>
      <c r="C1477" s="298"/>
      <c r="D1477" s="327"/>
      <c r="E1477" s="327"/>
      <c r="F1477" s="330"/>
      <c r="G1477" s="289"/>
      <c r="H1477" s="289"/>
    </row>
    <row r="1478" spans="1:9" s="57" customFormat="1" ht="12" customHeight="1">
      <c r="A1478" s="299"/>
      <c r="B1478" s="59"/>
      <c r="C1478" s="298"/>
      <c r="D1478" s="327"/>
      <c r="E1478" s="327"/>
      <c r="F1478" s="330"/>
      <c r="G1478" s="289"/>
      <c r="H1478" s="289"/>
      <c r="I1478" s="399"/>
    </row>
    <row r="1479" spans="1:8" s="57" customFormat="1" ht="12" customHeight="1">
      <c r="A1479" s="299"/>
      <c r="B1479" s="59"/>
      <c r="C1479" s="298"/>
      <c r="D1479" s="327"/>
      <c r="E1479" s="327"/>
      <c r="F1479" s="330"/>
      <c r="G1479" s="289"/>
      <c r="H1479" s="289"/>
    </row>
    <row r="1480" spans="1:8" s="57" customFormat="1" ht="12" customHeight="1">
      <c r="A1480" s="299"/>
      <c r="B1480" s="59"/>
      <c r="C1480" s="298"/>
      <c r="D1480" s="327"/>
      <c r="E1480" s="327"/>
      <c r="F1480" s="330"/>
      <c r="G1480" s="289"/>
      <c r="H1480" s="289"/>
    </row>
    <row r="1481" spans="1:8" s="57" customFormat="1" ht="12" customHeight="1">
      <c r="A1481" s="299"/>
      <c r="B1481" s="59"/>
      <c r="C1481" s="298"/>
      <c r="D1481" s="327"/>
      <c r="E1481" s="327"/>
      <c r="F1481" s="330"/>
      <c r="G1481" s="289"/>
      <c r="H1481" s="289"/>
    </row>
    <row r="1482" spans="1:8" s="57" customFormat="1" ht="12" customHeight="1">
      <c r="A1482" s="334"/>
      <c r="B1482" s="59"/>
      <c r="C1482" s="298"/>
      <c r="D1482" s="327"/>
      <c r="E1482" s="327"/>
      <c r="F1482" s="330"/>
      <c r="G1482" s="289"/>
      <c r="H1482" s="289"/>
    </row>
    <row r="1483" spans="1:8" s="57" customFormat="1" ht="12" customHeight="1">
      <c r="A1483" s="299"/>
      <c r="B1483" s="59"/>
      <c r="C1483" s="298"/>
      <c r="D1483" s="327"/>
      <c r="E1483" s="327"/>
      <c r="F1483" s="330"/>
      <c r="G1483" s="289"/>
      <c r="H1483" s="289"/>
    </row>
    <row r="1484" spans="1:8" s="57" customFormat="1" ht="9" customHeight="1">
      <c r="A1484" s="299"/>
      <c r="B1484" s="59"/>
      <c r="C1484" s="298"/>
      <c r="D1484" s="283"/>
      <c r="E1484" s="61"/>
      <c r="F1484" s="290"/>
      <c r="G1484" s="289"/>
      <c r="H1484" s="289"/>
    </row>
    <row r="1485" spans="1:8" s="57" customFormat="1" ht="12" customHeight="1">
      <c r="A1485" s="299"/>
      <c r="B1485" s="59"/>
      <c r="C1485" s="357"/>
      <c r="D1485" s="59"/>
      <c r="E1485" s="55"/>
      <c r="F1485" s="416"/>
      <c r="G1485" s="324"/>
      <c r="H1485" s="324"/>
    </row>
    <row r="1486" spans="1:8" s="57" customFormat="1" ht="9" customHeight="1">
      <c r="A1486" s="299"/>
      <c r="B1486" s="59"/>
      <c r="C1486" s="298"/>
      <c r="D1486" s="59"/>
      <c r="E1486" s="55"/>
      <c r="F1486" s="290"/>
      <c r="G1486" s="289"/>
      <c r="H1486" s="289"/>
    </row>
    <row r="1487" spans="1:8" s="57" customFormat="1" ht="15">
      <c r="A1487" s="299"/>
      <c r="B1487" s="292"/>
      <c r="C1487" s="292"/>
      <c r="D1487" s="292"/>
      <c r="E1487" s="292"/>
      <c r="F1487" s="289"/>
      <c r="G1487" s="289"/>
      <c r="H1487" s="289"/>
    </row>
    <row r="1488" spans="1:8" s="57" customFormat="1" ht="12.75" customHeight="1">
      <c r="A1488" s="299"/>
      <c r="B1488" s="292"/>
      <c r="C1488" s="292"/>
      <c r="D1488" s="292"/>
      <c r="E1488" s="292"/>
      <c r="F1488" s="289"/>
      <c r="G1488" s="417"/>
      <c r="H1488" s="289"/>
    </row>
    <row r="1489" spans="1:8" s="57" customFormat="1" ht="15" customHeight="1">
      <c r="A1489" s="322"/>
      <c r="B1489" s="314"/>
      <c r="C1489" s="314"/>
      <c r="D1489" s="318"/>
      <c r="E1489" s="319"/>
      <c r="F1489" s="290"/>
      <c r="G1489" s="289"/>
      <c r="H1489" s="289"/>
    </row>
    <row r="1490" spans="1:8" s="57" customFormat="1" ht="15">
      <c r="A1490" s="299"/>
      <c r="B1490" s="59"/>
      <c r="C1490" s="55"/>
      <c r="D1490" s="59"/>
      <c r="E1490" s="55"/>
      <c r="F1490" s="290"/>
      <c r="G1490" s="289"/>
      <c r="H1490" s="289"/>
    </row>
    <row r="1491" spans="1:8" s="57" customFormat="1" ht="15">
      <c r="A1491" s="404"/>
      <c r="B1491" s="304"/>
      <c r="C1491" s="304"/>
      <c r="D1491" s="304"/>
      <c r="E1491" s="304"/>
      <c r="F1491" s="358"/>
      <c r="G1491" s="358"/>
      <c r="H1491" s="358"/>
    </row>
    <row r="1492" spans="1:8" s="57" customFormat="1" ht="15">
      <c r="A1492" s="404"/>
      <c r="B1492" s="304"/>
      <c r="C1492" s="304"/>
      <c r="D1492" s="304"/>
      <c r="E1492" s="304"/>
      <c r="F1492" s="358"/>
      <c r="G1492" s="358"/>
      <c r="H1492" s="358"/>
    </row>
    <row r="1493" spans="1:8" s="57" customFormat="1" ht="15">
      <c r="A1493" s="400"/>
      <c r="B1493" s="401"/>
      <c r="C1493" s="402"/>
      <c r="D1493" s="401"/>
      <c r="E1493" s="401"/>
      <c r="F1493" s="418"/>
      <c r="G1493" s="289"/>
      <c r="H1493" s="289"/>
    </row>
    <row r="1494" spans="1:8" s="57" customFormat="1" ht="15">
      <c r="A1494" s="400"/>
      <c r="B1494" s="401"/>
      <c r="C1494" s="402"/>
      <c r="D1494" s="419"/>
      <c r="E1494" s="419"/>
      <c r="F1494" s="418"/>
      <c r="G1494" s="289"/>
      <c r="H1494" s="289"/>
    </row>
    <row r="1495" spans="1:8" s="57" customFormat="1" ht="15">
      <c r="A1495" s="400"/>
      <c r="B1495" s="401"/>
      <c r="C1495" s="402"/>
      <c r="D1495" s="419"/>
      <c r="E1495" s="419"/>
      <c r="F1495" s="418"/>
      <c r="G1495" s="289"/>
      <c r="H1495" s="289"/>
    </row>
    <row r="1496" spans="1:8" s="57" customFormat="1" ht="15">
      <c r="A1496" s="400"/>
      <c r="B1496" s="401"/>
      <c r="C1496" s="402"/>
      <c r="D1496" s="419"/>
      <c r="E1496" s="419"/>
      <c r="F1496" s="418"/>
      <c r="G1496" s="289"/>
      <c r="H1496" s="289"/>
    </row>
    <row r="1497" spans="1:8" s="57" customFormat="1" ht="15">
      <c r="A1497" s="400"/>
      <c r="B1497" s="401"/>
      <c r="C1497" s="402"/>
      <c r="D1497" s="419"/>
      <c r="E1497" s="419"/>
      <c r="F1497" s="418"/>
      <c r="G1497" s="289"/>
      <c r="H1497" s="289"/>
    </row>
    <row r="1498" spans="1:8" s="57" customFormat="1" ht="15">
      <c r="A1498" s="299"/>
      <c r="B1498" s="300"/>
      <c r="C1498" s="338"/>
      <c r="D1498" s="312"/>
      <c r="E1498" s="327"/>
      <c r="F1498" s="291"/>
      <c r="G1498" s="289"/>
      <c r="H1498" s="289"/>
    </row>
    <row r="1499" spans="1:8" s="57" customFormat="1" ht="15">
      <c r="A1499" s="400"/>
      <c r="B1499" s="401"/>
      <c r="C1499" s="402"/>
      <c r="D1499" s="419"/>
      <c r="E1499" s="419"/>
      <c r="F1499" s="420"/>
      <c r="G1499" s="289"/>
      <c r="H1499" s="289"/>
    </row>
    <row r="1500" spans="1:8" s="57" customFormat="1" ht="15">
      <c r="A1500" s="400"/>
      <c r="B1500" s="401"/>
      <c r="C1500" s="402"/>
      <c r="D1500" s="419"/>
      <c r="E1500" s="419"/>
      <c r="F1500" s="291"/>
      <c r="G1500" s="289"/>
      <c r="H1500" s="289"/>
    </row>
    <row r="1501" spans="1:8" s="57" customFormat="1" ht="15">
      <c r="A1501" s="400"/>
      <c r="B1501" s="401"/>
      <c r="C1501" s="402"/>
      <c r="D1501" s="419"/>
      <c r="E1501" s="419"/>
      <c r="F1501" s="291"/>
      <c r="G1501" s="289"/>
      <c r="H1501" s="289"/>
    </row>
    <row r="1502" spans="1:9" s="57" customFormat="1" ht="15">
      <c r="A1502" s="400"/>
      <c r="B1502" s="401"/>
      <c r="C1502" s="402"/>
      <c r="D1502" s="419"/>
      <c r="E1502" s="419"/>
      <c r="F1502" s="291"/>
      <c r="G1502" s="289"/>
      <c r="H1502" s="289"/>
      <c r="I1502" s="399"/>
    </row>
    <row r="1503" spans="1:8" s="57" customFormat="1" ht="12" customHeight="1">
      <c r="A1503" s="400"/>
      <c r="B1503" s="401"/>
      <c r="C1503" s="401"/>
      <c r="D1503" s="401"/>
      <c r="E1503" s="401"/>
      <c r="F1503" s="420"/>
      <c r="G1503" s="289"/>
      <c r="H1503" s="289"/>
    </row>
    <row r="1504" spans="1:8" s="57" customFormat="1" ht="15">
      <c r="A1504" s="299"/>
      <c r="B1504" s="336"/>
      <c r="C1504" s="357"/>
      <c r="D1504" s="300"/>
      <c r="E1504" s="300"/>
      <c r="F1504" s="324"/>
      <c r="G1504" s="324"/>
      <c r="H1504" s="324"/>
    </row>
    <row r="1505" spans="1:8" s="57" customFormat="1" ht="15">
      <c r="A1505" s="299"/>
      <c r="B1505" s="292"/>
      <c r="C1505" s="292"/>
      <c r="D1505" s="292"/>
      <c r="E1505" s="292"/>
      <c r="F1505" s="289"/>
      <c r="G1505" s="289"/>
      <c r="H1505" s="289"/>
    </row>
    <row r="1506" spans="1:8" s="57" customFormat="1" ht="15">
      <c r="A1506" s="299"/>
      <c r="B1506" s="292"/>
      <c r="C1506" s="292"/>
      <c r="D1506" s="292"/>
      <c r="E1506" s="292"/>
      <c r="F1506" s="289"/>
      <c r="G1506" s="289"/>
      <c r="H1506" s="289"/>
    </row>
    <row r="1507" spans="1:8" s="57" customFormat="1" ht="15">
      <c r="A1507" s="299"/>
      <c r="B1507" s="292"/>
      <c r="C1507" s="292"/>
      <c r="D1507" s="292"/>
      <c r="E1507" s="292"/>
      <c r="F1507" s="289"/>
      <c r="G1507" s="289"/>
      <c r="H1507" s="289"/>
    </row>
    <row r="1508" spans="1:8" s="57" customFormat="1" ht="15" customHeight="1">
      <c r="A1508" s="322"/>
      <c r="B1508" s="314"/>
      <c r="C1508" s="314"/>
      <c r="D1508" s="318"/>
      <c r="E1508" s="55"/>
      <c r="F1508" s="290"/>
      <c r="G1508" s="289"/>
      <c r="H1508" s="289"/>
    </row>
    <row r="1509" spans="1:8" s="57" customFormat="1" ht="15">
      <c r="A1509" s="299"/>
      <c r="B1509" s="59"/>
      <c r="C1509" s="55"/>
      <c r="D1509" s="59"/>
      <c r="E1509" s="55"/>
      <c r="F1509" s="290"/>
      <c r="G1509" s="289"/>
      <c r="H1509" s="289"/>
    </row>
    <row r="1510" spans="1:8" s="57" customFormat="1" ht="15">
      <c r="A1510" s="404"/>
      <c r="B1510" s="304"/>
      <c r="C1510" s="304"/>
      <c r="D1510" s="304"/>
      <c r="E1510" s="304"/>
      <c r="F1510" s="358"/>
      <c r="G1510" s="358"/>
      <c r="H1510" s="358"/>
    </row>
    <row r="1511" spans="1:8" s="57" customFormat="1" ht="15">
      <c r="A1511" s="404"/>
      <c r="B1511" s="304"/>
      <c r="C1511" s="304"/>
      <c r="D1511" s="304"/>
      <c r="E1511" s="304"/>
      <c r="F1511" s="358"/>
      <c r="G1511" s="358"/>
      <c r="H1511" s="358"/>
    </row>
    <row r="1512" spans="1:8" s="57" customFormat="1" ht="15">
      <c r="A1512" s="299"/>
      <c r="B1512" s="350"/>
      <c r="C1512" s="351"/>
      <c r="D1512" s="300"/>
      <c r="E1512" s="292"/>
      <c r="F1512" s="291"/>
      <c r="G1512" s="289"/>
      <c r="H1512" s="289"/>
    </row>
    <row r="1513" spans="1:8" s="57" customFormat="1" ht="15">
      <c r="A1513" s="299"/>
      <c r="B1513" s="350"/>
      <c r="C1513" s="351"/>
      <c r="D1513" s="300"/>
      <c r="E1513" s="292"/>
      <c r="F1513" s="291"/>
      <c r="G1513" s="289"/>
      <c r="H1513" s="289"/>
    </row>
    <row r="1514" spans="1:8" s="57" customFormat="1" ht="15">
      <c r="A1514" s="299"/>
      <c r="B1514" s="300"/>
      <c r="C1514" s="55"/>
      <c r="D1514" s="300"/>
      <c r="E1514" s="292"/>
      <c r="F1514" s="291"/>
      <c r="G1514" s="289"/>
      <c r="H1514" s="289"/>
    </row>
    <row r="1515" spans="1:8" s="57" customFormat="1" ht="15">
      <c r="A1515" s="299"/>
      <c r="B1515" s="300"/>
      <c r="C1515" s="55"/>
      <c r="D1515" s="300"/>
      <c r="E1515" s="292"/>
      <c r="F1515" s="291"/>
      <c r="G1515" s="289"/>
      <c r="H1515" s="289"/>
    </row>
    <row r="1516" spans="1:8" s="57" customFormat="1" ht="15">
      <c r="A1516" s="299"/>
      <c r="B1516" s="300"/>
      <c r="C1516" s="55"/>
      <c r="D1516" s="312"/>
      <c r="E1516" s="312"/>
      <c r="F1516" s="291"/>
      <c r="G1516" s="289"/>
      <c r="H1516" s="289"/>
    </row>
    <row r="1517" spans="1:8" s="57" customFormat="1" ht="15">
      <c r="A1517" s="299"/>
      <c r="B1517" s="300"/>
      <c r="C1517" s="55"/>
      <c r="D1517" s="312"/>
      <c r="E1517" s="337"/>
      <c r="F1517" s="291"/>
      <c r="G1517" s="289"/>
      <c r="H1517" s="289"/>
    </row>
    <row r="1518" spans="1:8" s="57" customFormat="1" ht="15">
      <c r="A1518" s="299"/>
      <c r="B1518" s="300"/>
      <c r="C1518" s="55"/>
      <c r="D1518" s="312"/>
      <c r="E1518" s="337"/>
      <c r="F1518" s="291"/>
      <c r="G1518" s="289"/>
      <c r="H1518" s="289"/>
    </row>
    <row r="1519" spans="1:8" s="57" customFormat="1" ht="15">
      <c r="A1519" s="299"/>
      <c r="B1519" s="300"/>
      <c r="C1519" s="55"/>
      <c r="D1519" s="312"/>
      <c r="E1519" s="337"/>
      <c r="F1519" s="291"/>
      <c r="G1519" s="289"/>
      <c r="H1519" s="289"/>
    </row>
    <row r="1520" spans="1:8" s="57" customFormat="1" ht="15">
      <c r="A1520" s="299"/>
      <c r="B1520" s="300"/>
      <c r="C1520" s="55"/>
      <c r="D1520" s="312"/>
      <c r="E1520" s="337"/>
      <c r="F1520" s="291"/>
      <c r="G1520" s="289"/>
      <c r="H1520" s="289"/>
    </row>
    <row r="1521" spans="1:8" s="57" customFormat="1" ht="15">
      <c r="A1521" s="299"/>
      <c r="B1521" s="300"/>
      <c r="C1521" s="55"/>
      <c r="D1521" s="312"/>
      <c r="E1521" s="337"/>
      <c r="F1521" s="291"/>
      <c r="G1521" s="289"/>
      <c r="H1521" s="289"/>
    </row>
    <row r="1522" spans="1:8" s="57" customFormat="1" ht="15">
      <c r="A1522" s="299"/>
      <c r="B1522" s="300"/>
      <c r="C1522" s="55"/>
      <c r="D1522" s="312"/>
      <c r="E1522" s="337"/>
      <c r="F1522" s="291"/>
      <c r="G1522" s="289"/>
      <c r="H1522" s="289"/>
    </row>
    <row r="1523" spans="1:9" s="57" customFormat="1" ht="15">
      <c r="A1523" s="299"/>
      <c r="B1523" s="300"/>
      <c r="C1523" s="55"/>
      <c r="D1523" s="327"/>
      <c r="E1523" s="337"/>
      <c r="F1523" s="291"/>
      <c r="G1523" s="289"/>
      <c r="H1523" s="289"/>
      <c r="I1523" s="399"/>
    </row>
    <row r="1524" spans="1:8" s="57" customFormat="1" ht="15">
      <c r="A1524" s="299"/>
      <c r="B1524" s="300"/>
      <c r="C1524" s="55"/>
      <c r="D1524" s="327"/>
      <c r="E1524" s="337"/>
      <c r="F1524" s="291"/>
      <c r="G1524" s="289"/>
      <c r="H1524" s="289"/>
    </row>
    <row r="1525" spans="1:8" s="57" customFormat="1" ht="15">
      <c r="A1525" s="299"/>
      <c r="B1525" s="300"/>
      <c r="C1525" s="55"/>
      <c r="D1525" s="327"/>
      <c r="E1525" s="337"/>
      <c r="F1525" s="291"/>
      <c r="G1525" s="289"/>
      <c r="H1525" s="289"/>
    </row>
    <row r="1526" spans="1:8" s="57" customFormat="1" ht="15">
      <c r="A1526" s="299"/>
      <c r="B1526" s="300"/>
      <c r="C1526" s="55"/>
      <c r="D1526" s="327"/>
      <c r="E1526" s="337"/>
      <c r="F1526" s="291"/>
      <c r="G1526" s="289"/>
      <c r="H1526" s="289"/>
    </row>
    <row r="1527" spans="1:8" s="57" customFormat="1" ht="15">
      <c r="A1527" s="299"/>
      <c r="B1527" s="300"/>
      <c r="C1527" s="55"/>
      <c r="D1527" s="327"/>
      <c r="E1527" s="337"/>
      <c r="F1527" s="291"/>
      <c r="G1527" s="289"/>
      <c r="H1527" s="289"/>
    </row>
    <row r="1528" spans="1:8" s="57" customFormat="1" ht="15">
      <c r="A1528" s="299"/>
      <c r="B1528" s="300"/>
      <c r="C1528" s="55"/>
      <c r="D1528" s="312"/>
      <c r="E1528" s="337"/>
      <c r="F1528" s="291"/>
      <c r="G1528" s="289"/>
      <c r="H1528" s="289"/>
    </row>
    <row r="1529" spans="1:8" s="57" customFormat="1" ht="15">
      <c r="A1529" s="299"/>
      <c r="B1529" s="300"/>
      <c r="C1529" s="55"/>
      <c r="D1529" s="312"/>
      <c r="E1529" s="337"/>
      <c r="F1529" s="291"/>
      <c r="G1529" s="289"/>
      <c r="H1529" s="289"/>
    </row>
    <row r="1530" spans="1:8" s="57" customFormat="1" ht="15">
      <c r="A1530" s="299"/>
      <c r="B1530" s="300"/>
      <c r="C1530" s="55"/>
      <c r="D1530" s="312"/>
      <c r="E1530" s="337"/>
      <c r="F1530" s="291"/>
      <c r="G1530" s="289"/>
      <c r="H1530" s="289"/>
    </row>
    <row r="1531" spans="1:8" s="57" customFormat="1" ht="15">
      <c r="A1531" s="299"/>
      <c r="B1531" s="300"/>
      <c r="C1531" s="55"/>
      <c r="D1531" s="312"/>
      <c r="E1531" s="337"/>
      <c r="F1531" s="291"/>
      <c r="G1531" s="289"/>
      <c r="H1531" s="289"/>
    </row>
    <row r="1532" spans="1:8" s="57" customFormat="1" ht="15">
      <c r="A1532" s="299"/>
      <c r="B1532" s="300"/>
      <c r="C1532" s="55"/>
      <c r="D1532" s="312"/>
      <c r="E1532" s="337"/>
      <c r="F1532" s="291"/>
      <c r="G1532" s="289"/>
      <c r="H1532" s="289"/>
    </row>
    <row r="1533" spans="1:8" s="57" customFormat="1" ht="15">
      <c r="A1533" s="299"/>
      <c r="B1533" s="300"/>
      <c r="C1533" s="55"/>
      <c r="D1533" s="312"/>
      <c r="E1533" s="337"/>
      <c r="F1533" s="291"/>
      <c r="G1533" s="289"/>
      <c r="H1533" s="289"/>
    </row>
    <row r="1534" spans="1:8" s="57" customFormat="1" ht="15">
      <c r="A1534" s="299"/>
      <c r="B1534" s="300"/>
      <c r="C1534" s="55"/>
      <c r="D1534" s="312"/>
      <c r="E1534" s="337"/>
      <c r="F1534" s="291"/>
      <c r="G1534" s="289"/>
      <c r="H1534" s="289"/>
    </row>
    <row r="1535" spans="1:8" s="57" customFormat="1" ht="15">
      <c r="A1535" s="299"/>
      <c r="B1535" s="300"/>
      <c r="C1535" s="55"/>
      <c r="D1535" s="327"/>
      <c r="E1535" s="337"/>
      <c r="F1535" s="292"/>
      <c r="G1535" s="289"/>
      <c r="H1535" s="289"/>
    </row>
    <row r="1536" spans="1:8" s="57" customFormat="1" ht="15">
      <c r="A1536" s="299"/>
      <c r="B1536" s="300"/>
      <c r="C1536" s="55"/>
      <c r="D1536" s="337"/>
      <c r="E1536" s="337"/>
      <c r="F1536" s="289"/>
      <c r="G1536" s="289"/>
      <c r="H1536" s="289"/>
    </row>
    <row r="1537" spans="1:8" s="57" customFormat="1" ht="15">
      <c r="A1537" s="299"/>
      <c r="B1537" s="300"/>
      <c r="C1537" s="55"/>
      <c r="D1537" s="312"/>
      <c r="E1537" s="337"/>
      <c r="F1537" s="291"/>
      <c r="G1537" s="289"/>
      <c r="H1537" s="289"/>
    </row>
    <row r="1538" spans="1:8" s="57" customFormat="1" ht="15">
      <c r="A1538" s="299"/>
      <c r="B1538" s="300"/>
      <c r="C1538" s="55"/>
      <c r="D1538" s="312"/>
      <c r="E1538" s="337"/>
      <c r="F1538" s="291"/>
      <c r="G1538" s="289"/>
      <c r="H1538" s="289"/>
    </row>
    <row r="1539" spans="1:8" s="57" customFormat="1" ht="15">
      <c r="A1539" s="299"/>
      <c r="B1539" s="300"/>
      <c r="C1539" s="55"/>
      <c r="D1539" s="337"/>
      <c r="E1539" s="337"/>
      <c r="F1539" s="289"/>
      <c r="G1539" s="289"/>
      <c r="H1539" s="289"/>
    </row>
    <row r="1540" spans="1:8" s="57" customFormat="1" ht="15">
      <c r="A1540" s="299"/>
      <c r="B1540" s="300"/>
      <c r="C1540" s="298"/>
      <c r="D1540" s="421"/>
      <c r="E1540" s="422"/>
      <c r="F1540" s="289"/>
      <c r="G1540" s="289"/>
      <c r="H1540" s="289"/>
    </row>
    <row r="1541" spans="1:8" s="57" customFormat="1" ht="15">
      <c r="A1541" s="299"/>
      <c r="B1541" s="300"/>
      <c r="C1541" s="298"/>
      <c r="D1541" s="312"/>
      <c r="E1541" s="422"/>
      <c r="F1541" s="289"/>
      <c r="G1541" s="289"/>
      <c r="H1541" s="289"/>
    </row>
    <row r="1542" spans="1:8" s="57" customFormat="1" ht="15">
      <c r="A1542" s="299"/>
      <c r="B1542" s="300"/>
      <c r="C1542" s="298"/>
      <c r="D1542" s="312"/>
      <c r="E1542" s="422"/>
      <c r="F1542" s="289"/>
      <c r="G1542" s="289"/>
      <c r="H1542" s="289"/>
    </row>
    <row r="1543" spans="1:8" s="57" customFormat="1" ht="15">
      <c r="A1543" s="299"/>
      <c r="B1543" s="300"/>
      <c r="C1543" s="298"/>
      <c r="D1543" s="312"/>
      <c r="E1543" s="327"/>
      <c r="F1543" s="291"/>
      <c r="G1543" s="289"/>
      <c r="H1543" s="289"/>
    </row>
    <row r="1544" spans="1:8" s="57" customFormat="1" ht="15">
      <c r="A1544" s="299"/>
      <c r="B1544" s="300"/>
      <c r="C1544" s="362"/>
      <c r="D1544" s="312"/>
      <c r="E1544" s="422"/>
      <c r="F1544" s="291"/>
      <c r="G1544" s="289"/>
      <c r="H1544" s="289"/>
    </row>
    <row r="1545" spans="1:8" s="57" customFormat="1" ht="15">
      <c r="A1545" s="299"/>
      <c r="B1545" s="300"/>
      <c r="C1545" s="298"/>
      <c r="D1545" s="312"/>
      <c r="E1545" s="327"/>
      <c r="F1545" s="291"/>
      <c r="G1545" s="289"/>
      <c r="H1545" s="289"/>
    </row>
    <row r="1546" spans="1:8" s="57" customFormat="1" ht="15">
      <c r="A1546" s="299"/>
      <c r="B1546" s="300"/>
      <c r="C1546" s="298"/>
      <c r="D1546" s="312"/>
      <c r="E1546" s="327"/>
      <c r="F1546" s="291"/>
      <c r="G1546" s="289"/>
      <c r="H1546" s="289"/>
    </row>
    <row r="1547" spans="1:8" s="57" customFormat="1" ht="15">
      <c r="A1547" s="299"/>
      <c r="B1547" s="300"/>
      <c r="C1547" s="298"/>
      <c r="D1547" s="312"/>
      <c r="E1547" s="327"/>
      <c r="F1547" s="291"/>
      <c r="G1547" s="289"/>
      <c r="H1547" s="289"/>
    </row>
    <row r="1548" spans="1:8" s="57" customFormat="1" ht="15">
      <c r="A1548" s="299"/>
      <c r="B1548" s="300"/>
      <c r="C1548" s="298"/>
      <c r="D1548" s="312"/>
      <c r="E1548" s="327"/>
      <c r="F1548" s="291"/>
      <c r="G1548" s="289"/>
      <c r="H1548" s="289"/>
    </row>
    <row r="1549" spans="1:8" s="57" customFormat="1" ht="15">
      <c r="A1549" s="299"/>
      <c r="B1549" s="300"/>
      <c r="C1549" s="298"/>
      <c r="D1549" s="312"/>
      <c r="E1549" s="327"/>
      <c r="F1549" s="291"/>
      <c r="G1549" s="289"/>
      <c r="H1549" s="289"/>
    </row>
    <row r="1550" spans="1:8" s="57" customFormat="1" ht="15">
      <c r="A1550" s="299"/>
      <c r="B1550" s="300"/>
      <c r="C1550" s="298"/>
      <c r="D1550" s="312"/>
      <c r="E1550" s="327"/>
      <c r="F1550" s="291"/>
      <c r="G1550" s="289"/>
      <c r="H1550" s="289"/>
    </row>
    <row r="1551" spans="1:8" s="57" customFormat="1" ht="15">
      <c r="A1551" s="299"/>
      <c r="B1551" s="300"/>
      <c r="C1551" s="298"/>
      <c r="D1551" s="312"/>
      <c r="E1551" s="327"/>
      <c r="F1551" s="291"/>
      <c r="G1551" s="289"/>
      <c r="H1551" s="289"/>
    </row>
    <row r="1552" spans="1:8" s="57" customFormat="1" ht="15">
      <c r="A1552" s="299"/>
      <c r="B1552" s="300"/>
      <c r="C1552" s="298"/>
      <c r="D1552" s="312"/>
      <c r="E1552" s="327"/>
      <c r="F1552" s="291"/>
      <c r="G1552" s="289"/>
      <c r="H1552" s="289"/>
    </row>
    <row r="1553" spans="1:8" s="57" customFormat="1" ht="7.5" customHeight="1">
      <c r="A1553" s="299"/>
      <c r="B1553" s="300"/>
      <c r="C1553" s="298"/>
      <c r="D1553" s="337"/>
      <c r="E1553" s="327"/>
      <c r="F1553" s="289"/>
      <c r="G1553" s="289"/>
      <c r="H1553" s="289"/>
    </row>
    <row r="1554" spans="1:8" s="57" customFormat="1" ht="15">
      <c r="A1554" s="299"/>
      <c r="B1554" s="336"/>
      <c r="C1554" s="357"/>
      <c r="D1554" s="300"/>
      <c r="E1554" s="300"/>
      <c r="F1554" s="324"/>
      <c r="G1554" s="324"/>
      <c r="H1554" s="324"/>
    </row>
    <row r="1555" spans="1:8" s="57" customFormat="1" ht="9.75" customHeight="1">
      <c r="A1555" s="299"/>
      <c r="B1555" s="292"/>
      <c r="C1555" s="292"/>
      <c r="D1555" s="292"/>
      <c r="E1555" s="292"/>
      <c r="F1555" s="289"/>
      <c r="G1555" s="289"/>
      <c r="H1555" s="289"/>
    </row>
    <row r="1556" spans="1:8" s="57" customFormat="1" ht="15">
      <c r="A1556" s="299"/>
      <c r="B1556" s="292"/>
      <c r="C1556" s="292"/>
      <c r="D1556" s="292"/>
      <c r="E1556" s="292"/>
      <c r="F1556" s="289"/>
      <c r="G1556" s="289"/>
      <c r="H1556" s="289"/>
    </row>
    <row r="1557" spans="1:8" s="57" customFormat="1" ht="15" customHeight="1">
      <c r="A1557" s="322"/>
      <c r="B1557" s="314"/>
      <c r="C1557" s="314"/>
      <c r="D1557" s="59"/>
      <c r="E1557" s="55"/>
      <c r="F1557" s="290"/>
      <c r="G1557" s="289"/>
      <c r="H1557" s="289"/>
    </row>
    <row r="1558" spans="1:8" s="57" customFormat="1" ht="8.25" customHeight="1">
      <c r="A1558" s="299"/>
      <c r="B1558" s="59"/>
      <c r="C1558" s="55"/>
      <c r="D1558" s="59"/>
      <c r="E1558" s="55"/>
      <c r="F1558" s="290"/>
      <c r="G1558" s="289"/>
      <c r="H1558" s="289"/>
    </row>
    <row r="1559" spans="1:8" s="57" customFormat="1" ht="15">
      <c r="A1559" s="404"/>
      <c r="B1559" s="304"/>
      <c r="C1559" s="304"/>
      <c r="D1559" s="304"/>
      <c r="E1559" s="304"/>
      <c r="F1559" s="358"/>
      <c r="G1559" s="358"/>
      <c r="H1559" s="358"/>
    </row>
    <row r="1560" spans="1:8" s="57" customFormat="1" ht="8.25" customHeight="1">
      <c r="A1560" s="404"/>
      <c r="B1560" s="304"/>
      <c r="C1560" s="304"/>
      <c r="D1560" s="304"/>
      <c r="E1560" s="304"/>
      <c r="F1560" s="358"/>
      <c r="G1560" s="358"/>
      <c r="H1560" s="358"/>
    </row>
    <row r="1561" spans="1:8" s="57" customFormat="1" ht="12.75" customHeight="1">
      <c r="A1561" s="299"/>
      <c r="B1561" s="59"/>
      <c r="C1561" s="298"/>
      <c r="D1561" s="59"/>
      <c r="E1561" s="55"/>
      <c r="F1561" s="291"/>
      <c r="G1561" s="289"/>
      <c r="H1561" s="289"/>
    </row>
    <row r="1562" spans="1:8" s="57" customFormat="1" ht="12.75" customHeight="1">
      <c r="A1562" s="299"/>
      <c r="B1562" s="59"/>
      <c r="C1562" s="362"/>
      <c r="D1562" s="59"/>
      <c r="E1562" s="55"/>
      <c r="F1562" s="291"/>
      <c r="G1562" s="289"/>
      <c r="H1562" s="289"/>
    </row>
    <row r="1563" spans="1:8" s="57" customFormat="1" ht="12.75" customHeight="1">
      <c r="A1563" s="299"/>
      <c r="B1563" s="59"/>
      <c r="C1563" s="298"/>
      <c r="D1563" s="59"/>
      <c r="E1563" s="55"/>
      <c r="F1563" s="291"/>
      <c r="G1563" s="289"/>
      <c r="H1563" s="289"/>
    </row>
    <row r="1564" spans="1:8" s="57" customFormat="1" ht="12.75" customHeight="1">
      <c r="A1564" s="299"/>
      <c r="B1564" s="59"/>
      <c r="C1564" s="298"/>
      <c r="D1564" s="59"/>
      <c r="E1564" s="55"/>
      <c r="F1564" s="291"/>
      <c r="G1564" s="289"/>
      <c r="H1564" s="289"/>
    </row>
    <row r="1565" spans="1:8" s="57" customFormat="1" ht="12.75" customHeight="1">
      <c r="A1565" s="299"/>
      <c r="B1565" s="59"/>
      <c r="C1565" s="298"/>
      <c r="D1565" s="59"/>
      <c r="E1565" s="55"/>
      <c r="F1565" s="291"/>
      <c r="G1565" s="289"/>
      <c r="H1565" s="289"/>
    </row>
    <row r="1566" spans="1:8" s="57" customFormat="1" ht="12.75" customHeight="1">
      <c r="A1566" s="299"/>
      <c r="B1566" s="59"/>
      <c r="C1566" s="298"/>
      <c r="D1566" s="59"/>
      <c r="E1566" s="55"/>
      <c r="F1566" s="291"/>
      <c r="G1566" s="289"/>
      <c r="H1566" s="289"/>
    </row>
    <row r="1567" spans="1:8" s="57" customFormat="1" ht="12.75" customHeight="1">
      <c r="A1567" s="299"/>
      <c r="B1567" s="59"/>
      <c r="C1567" s="298"/>
      <c r="D1567" s="59"/>
      <c r="E1567" s="55"/>
      <c r="F1567" s="291"/>
      <c r="G1567" s="289"/>
      <c r="H1567" s="289"/>
    </row>
    <row r="1568" spans="1:8" s="57" customFormat="1" ht="12.75" customHeight="1">
      <c r="A1568" s="299"/>
      <c r="B1568" s="59"/>
      <c r="C1568" s="298"/>
      <c r="D1568" s="59"/>
      <c r="E1568" s="55"/>
      <c r="F1568" s="291"/>
      <c r="G1568" s="289"/>
      <c r="H1568" s="289"/>
    </row>
    <row r="1569" spans="1:8" s="57" customFormat="1" ht="15">
      <c r="A1569" s="299"/>
      <c r="B1569" s="59"/>
      <c r="C1569" s="298"/>
      <c r="D1569" s="283"/>
      <c r="E1569" s="61"/>
      <c r="F1569" s="291"/>
      <c r="G1569" s="289"/>
      <c r="H1569" s="289"/>
    </row>
    <row r="1570" spans="1:8" s="57" customFormat="1" ht="12.75" customHeight="1">
      <c r="A1570" s="299"/>
      <c r="B1570" s="59"/>
      <c r="C1570" s="298"/>
      <c r="D1570" s="327"/>
      <c r="E1570" s="335"/>
      <c r="F1570" s="291"/>
      <c r="G1570" s="289"/>
      <c r="H1570" s="289"/>
    </row>
    <row r="1571" spans="1:8" s="57" customFormat="1" ht="12.75" customHeight="1">
      <c r="A1571" s="299"/>
      <c r="B1571" s="59"/>
      <c r="C1571" s="298"/>
      <c r="D1571" s="327"/>
      <c r="E1571" s="335"/>
      <c r="F1571" s="291"/>
      <c r="G1571" s="289"/>
      <c r="H1571" s="289"/>
    </row>
    <row r="1572" spans="1:8" s="57" customFormat="1" ht="12.75" customHeight="1">
      <c r="A1572" s="299"/>
      <c r="B1572" s="59"/>
      <c r="C1572" s="298"/>
      <c r="D1572" s="327"/>
      <c r="E1572" s="335"/>
      <c r="F1572" s="291"/>
      <c r="G1572" s="289"/>
      <c r="H1572" s="289"/>
    </row>
    <row r="1573" spans="1:8" s="57" customFormat="1" ht="12.75" customHeight="1">
      <c r="A1573" s="299"/>
      <c r="B1573" s="59"/>
      <c r="C1573" s="298"/>
      <c r="D1573" s="327"/>
      <c r="E1573" s="327"/>
      <c r="F1573" s="291"/>
      <c r="G1573" s="289"/>
      <c r="H1573" s="289"/>
    </row>
    <row r="1574" spans="1:8" s="57" customFormat="1" ht="9.75" customHeight="1">
      <c r="A1574" s="299"/>
      <c r="B1574" s="59"/>
      <c r="C1574" s="298"/>
      <c r="D1574" s="283"/>
      <c r="E1574" s="61"/>
      <c r="F1574" s="290"/>
      <c r="G1574" s="289"/>
      <c r="H1574" s="289"/>
    </row>
    <row r="1575" spans="1:8" s="57" customFormat="1" ht="12.75" customHeight="1">
      <c r="A1575" s="299"/>
      <c r="B1575" s="336"/>
      <c r="C1575" s="357"/>
      <c r="D1575" s="300"/>
      <c r="E1575" s="300"/>
      <c r="F1575" s="324"/>
      <c r="G1575" s="324"/>
      <c r="H1575" s="324"/>
    </row>
    <row r="1576" spans="1:8" s="57" customFormat="1" ht="9.75" customHeight="1">
      <c r="A1576" s="299"/>
      <c r="B1576" s="292"/>
      <c r="C1576" s="292"/>
      <c r="D1576" s="292"/>
      <c r="E1576" s="292"/>
      <c r="F1576" s="289"/>
      <c r="G1576" s="289"/>
      <c r="H1576" s="289"/>
    </row>
    <row r="1577" spans="1:8" s="57" customFormat="1" ht="15">
      <c r="A1577" s="299"/>
      <c r="B1577" s="292"/>
      <c r="C1577" s="292"/>
      <c r="D1577" s="292"/>
      <c r="E1577" s="292"/>
      <c r="F1577" s="289"/>
      <c r="G1577" s="289"/>
      <c r="H1577" s="289"/>
    </row>
    <row r="1578" spans="1:8" s="57" customFormat="1" ht="15">
      <c r="A1578" s="299"/>
      <c r="B1578" s="292"/>
      <c r="C1578" s="292"/>
      <c r="D1578" s="292"/>
      <c r="E1578" s="292"/>
      <c r="F1578" s="289"/>
      <c r="G1578" s="289"/>
      <c r="H1578" s="289"/>
    </row>
    <row r="1579" spans="1:8" s="57" customFormat="1" ht="15" customHeight="1">
      <c r="A1579" s="322"/>
      <c r="B1579" s="314"/>
      <c r="C1579" s="314"/>
      <c r="D1579" s="318"/>
      <c r="E1579" s="55"/>
      <c r="F1579" s="290"/>
      <c r="G1579" s="289"/>
      <c r="H1579" s="289"/>
    </row>
    <row r="1580" spans="1:8" s="57" customFormat="1" ht="9.75" customHeight="1">
      <c r="A1580" s="299"/>
      <c r="B1580" s="59"/>
      <c r="C1580" s="55"/>
      <c r="D1580" s="59"/>
      <c r="E1580" s="55"/>
      <c r="F1580" s="290"/>
      <c r="G1580" s="289"/>
      <c r="H1580" s="289"/>
    </row>
    <row r="1581" spans="1:8" s="57" customFormat="1" ht="15">
      <c r="A1581" s="404"/>
      <c r="B1581" s="304"/>
      <c r="C1581" s="304"/>
      <c r="D1581" s="304"/>
      <c r="E1581" s="304"/>
      <c r="F1581" s="358"/>
      <c r="G1581" s="358"/>
      <c r="H1581" s="358"/>
    </row>
    <row r="1582" spans="1:8" s="57" customFormat="1" ht="15">
      <c r="A1582" s="404"/>
      <c r="B1582" s="304"/>
      <c r="C1582" s="304"/>
      <c r="D1582" s="304"/>
      <c r="E1582" s="304"/>
      <c r="F1582" s="358"/>
      <c r="G1582" s="358"/>
      <c r="H1582" s="358"/>
    </row>
    <row r="1583" spans="1:8" s="57" customFormat="1" ht="15">
      <c r="A1583" s="334"/>
      <c r="B1583" s="59"/>
      <c r="C1583" s="371"/>
      <c r="D1583" s="55"/>
      <c r="E1583" s="55"/>
      <c r="F1583" s="291"/>
      <c r="G1583" s="289"/>
      <c r="H1583" s="289"/>
    </row>
    <row r="1584" spans="1:8" s="57" customFormat="1" ht="15">
      <c r="A1584" s="334"/>
      <c r="B1584" s="59"/>
      <c r="C1584" s="55"/>
      <c r="D1584" s="59"/>
      <c r="E1584" s="55"/>
      <c r="F1584" s="291"/>
      <c r="G1584" s="289"/>
      <c r="H1584" s="289"/>
    </row>
    <row r="1585" spans="1:8" s="57" customFormat="1" ht="15">
      <c r="A1585" s="334"/>
      <c r="B1585" s="59"/>
      <c r="C1585" s="311"/>
      <c r="D1585" s="59"/>
      <c r="E1585" s="55"/>
      <c r="F1585" s="291"/>
      <c r="G1585" s="289"/>
      <c r="H1585" s="289"/>
    </row>
    <row r="1586" spans="1:8" s="57" customFormat="1" ht="15">
      <c r="A1586" s="334"/>
      <c r="B1586" s="59"/>
      <c r="C1586" s="55"/>
      <c r="D1586" s="59"/>
      <c r="E1586" s="55"/>
      <c r="F1586" s="291"/>
      <c r="G1586" s="289"/>
      <c r="H1586" s="289"/>
    </row>
    <row r="1587" spans="1:8" s="57" customFormat="1" ht="15">
      <c r="A1587" s="334"/>
      <c r="B1587" s="59"/>
      <c r="C1587" s="329"/>
      <c r="D1587" s="59"/>
      <c r="E1587" s="55"/>
      <c r="F1587" s="291"/>
      <c r="G1587" s="289"/>
      <c r="H1587" s="289"/>
    </row>
    <row r="1588" spans="1:8" s="57" customFormat="1" ht="15">
      <c r="A1588" s="334"/>
      <c r="B1588" s="59"/>
      <c r="C1588" s="55"/>
      <c r="D1588" s="59"/>
      <c r="E1588" s="55"/>
      <c r="F1588" s="293"/>
      <c r="G1588" s="289"/>
      <c r="H1588" s="289"/>
    </row>
    <row r="1589" spans="1:8" s="57" customFormat="1" ht="15">
      <c r="A1589" s="334"/>
      <c r="B1589" s="59"/>
      <c r="C1589" s="55"/>
      <c r="D1589" s="327"/>
      <c r="E1589" s="335"/>
      <c r="F1589" s="291"/>
      <c r="G1589" s="289"/>
      <c r="H1589" s="289"/>
    </row>
    <row r="1590" spans="1:8" s="57" customFormat="1" ht="15">
      <c r="A1590" s="334"/>
      <c r="B1590" s="59"/>
      <c r="C1590" s="329"/>
      <c r="D1590" s="327"/>
      <c r="E1590" s="335"/>
      <c r="F1590" s="291"/>
      <c r="G1590" s="289"/>
      <c r="H1590" s="289"/>
    </row>
    <row r="1591" spans="1:8" s="57" customFormat="1" ht="15">
      <c r="A1591" s="334"/>
      <c r="B1591" s="59"/>
      <c r="C1591" s="311"/>
      <c r="D1591" s="327"/>
      <c r="E1591" s="335"/>
      <c r="F1591" s="293"/>
      <c r="G1591" s="289"/>
      <c r="H1591" s="289"/>
    </row>
    <row r="1592" spans="1:8" s="57" customFormat="1" ht="15">
      <c r="A1592" s="334"/>
      <c r="B1592" s="59"/>
      <c r="C1592" s="55"/>
      <c r="D1592" s="327"/>
      <c r="E1592" s="327"/>
      <c r="F1592" s="293"/>
      <c r="G1592" s="289"/>
      <c r="H1592" s="289"/>
    </row>
    <row r="1593" spans="1:8" s="57" customFormat="1" ht="15">
      <c r="A1593" s="334"/>
      <c r="B1593" s="59"/>
      <c r="C1593" s="55"/>
      <c r="D1593" s="327"/>
      <c r="E1593" s="335"/>
      <c r="F1593" s="293"/>
      <c r="G1593" s="289"/>
      <c r="H1593" s="289"/>
    </row>
    <row r="1594" spans="1:8" s="57" customFormat="1" ht="15">
      <c r="A1594" s="334"/>
      <c r="B1594" s="59"/>
      <c r="C1594" s="55"/>
      <c r="D1594" s="327"/>
      <c r="E1594" s="335"/>
      <c r="F1594" s="423"/>
      <c r="G1594" s="289"/>
      <c r="H1594" s="289"/>
    </row>
    <row r="1595" spans="1:8" s="57" customFormat="1" ht="15">
      <c r="A1595" s="334"/>
      <c r="B1595" s="59"/>
      <c r="C1595" s="311"/>
      <c r="D1595" s="327"/>
      <c r="E1595" s="335"/>
      <c r="F1595" s="291"/>
      <c r="G1595" s="289"/>
      <c r="H1595" s="289"/>
    </row>
    <row r="1596" spans="1:8" s="57" customFormat="1" ht="15">
      <c r="A1596" s="334"/>
      <c r="B1596" s="59"/>
      <c r="C1596" s="55"/>
      <c r="D1596" s="327"/>
      <c r="E1596" s="335"/>
      <c r="F1596" s="291"/>
      <c r="G1596" s="289"/>
      <c r="H1596" s="289"/>
    </row>
    <row r="1597" spans="1:8" s="57" customFormat="1" ht="15">
      <c r="A1597" s="334"/>
      <c r="B1597" s="59"/>
      <c r="C1597" s="55"/>
      <c r="D1597" s="327"/>
      <c r="E1597" s="335"/>
      <c r="F1597" s="291"/>
      <c r="G1597" s="289"/>
      <c r="H1597" s="289"/>
    </row>
    <row r="1598" spans="1:8" s="57" customFormat="1" ht="15">
      <c r="A1598" s="334"/>
      <c r="B1598" s="59"/>
      <c r="C1598" s="55"/>
      <c r="D1598" s="327"/>
      <c r="E1598" s="327"/>
      <c r="F1598" s="291"/>
      <c r="G1598" s="289"/>
      <c r="H1598" s="289"/>
    </row>
    <row r="1599" spans="1:8" s="57" customFormat="1" ht="15">
      <c r="A1599" s="334"/>
      <c r="B1599" s="59"/>
      <c r="C1599" s="55"/>
      <c r="D1599" s="327"/>
      <c r="E1599" s="424"/>
      <c r="F1599" s="291"/>
      <c r="G1599" s="289"/>
      <c r="H1599" s="289"/>
    </row>
    <row r="1600" spans="1:8" s="57" customFormat="1" ht="15">
      <c r="A1600" s="334"/>
      <c r="B1600" s="59"/>
      <c r="C1600" s="55"/>
      <c r="D1600" s="327"/>
      <c r="E1600" s="424"/>
      <c r="F1600" s="291"/>
      <c r="G1600" s="289"/>
      <c r="H1600" s="289"/>
    </row>
    <row r="1601" spans="1:8" s="57" customFormat="1" ht="15">
      <c r="A1601" s="299"/>
      <c r="B1601" s="300"/>
      <c r="C1601" s="55"/>
      <c r="D1601" s="312"/>
      <c r="E1601" s="312"/>
      <c r="F1601" s="291"/>
      <c r="G1601" s="289"/>
      <c r="H1601" s="289"/>
    </row>
    <row r="1602" spans="1:8" s="57" customFormat="1" ht="15">
      <c r="A1602" s="299"/>
      <c r="B1602" s="59"/>
      <c r="C1602" s="329"/>
      <c r="D1602" s="327"/>
      <c r="E1602" s="335"/>
      <c r="F1602" s="291"/>
      <c r="G1602" s="289"/>
      <c r="H1602" s="289"/>
    </row>
    <row r="1603" spans="1:8" s="57" customFormat="1" ht="15">
      <c r="A1603" s="299"/>
      <c r="B1603" s="59"/>
      <c r="C1603" s="55"/>
      <c r="D1603" s="327"/>
      <c r="E1603" s="333"/>
      <c r="F1603" s="291"/>
      <c r="G1603" s="289"/>
      <c r="H1603" s="289"/>
    </row>
    <row r="1604" spans="1:8" s="57" customFormat="1" ht="15">
      <c r="A1604" s="299"/>
      <c r="B1604" s="59"/>
      <c r="C1604" s="55"/>
      <c r="D1604" s="327"/>
      <c r="E1604" s="327"/>
      <c r="F1604" s="291"/>
      <c r="G1604" s="289"/>
      <c r="H1604" s="289"/>
    </row>
    <row r="1605" spans="1:8" s="57" customFormat="1" ht="15">
      <c r="A1605" s="299"/>
      <c r="B1605" s="59"/>
      <c r="C1605" s="55"/>
      <c r="D1605" s="327"/>
      <c r="E1605" s="327"/>
      <c r="F1605" s="291"/>
      <c r="G1605" s="289"/>
      <c r="H1605" s="289"/>
    </row>
    <row r="1606" spans="1:8" s="57" customFormat="1" ht="15">
      <c r="A1606" s="299"/>
      <c r="B1606" s="59"/>
      <c r="C1606" s="55"/>
      <c r="D1606" s="327"/>
      <c r="E1606" s="327"/>
      <c r="F1606" s="291"/>
      <c r="G1606" s="289"/>
      <c r="H1606" s="289"/>
    </row>
    <row r="1607" spans="1:8" s="57" customFormat="1" ht="15">
      <c r="A1607" s="299"/>
      <c r="B1607" s="59"/>
      <c r="C1607" s="55"/>
      <c r="D1607" s="327"/>
      <c r="E1607" s="327"/>
      <c r="F1607" s="291"/>
      <c r="G1607" s="289"/>
      <c r="H1607" s="289"/>
    </row>
    <row r="1608" spans="1:8" s="57" customFormat="1" ht="15">
      <c r="A1608" s="299"/>
      <c r="B1608" s="59"/>
      <c r="C1608" s="311"/>
      <c r="D1608" s="327"/>
      <c r="E1608" s="327"/>
      <c r="F1608" s="291"/>
      <c r="G1608" s="289"/>
      <c r="H1608" s="289"/>
    </row>
    <row r="1609" spans="1:8" s="57" customFormat="1" ht="15">
      <c r="A1609" s="299"/>
      <c r="B1609" s="59"/>
      <c r="C1609" s="55"/>
      <c r="D1609" s="327"/>
      <c r="E1609" s="327"/>
      <c r="F1609" s="291"/>
      <c r="G1609" s="289"/>
      <c r="H1609" s="289"/>
    </row>
    <row r="1610" spans="1:8" s="57" customFormat="1" ht="12.75" customHeight="1">
      <c r="A1610" s="299"/>
      <c r="B1610" s="59"/>
      <c r="C1610" s="55"/>
      <c r="D1610" s="327"/>
      <c r="E1610" s="327"/>
      <c r="F1610" s="291"/>
      <c r="G1610" s="289"/>
      <c r="H1610" s="289"/>
    </row>
    <row r="1611" spans="1:8" s="57" customFormat="1" ht="12.75" customHeight="1">
      <c r="A1611" s="299"/>
      <c r="B1611" s="59"/>
      <c r="C1611" s="55"/>
      <c r="D1611" s="327"/>
      <c r="E1611" s="327"/>
      <c r="F1611" s="291"/>
      <c r="G1611" s="289"/>
      <c r="H1611" s="289"/>
    </row>
    <row r="1612" spans="1:8" s="57" customFormat="1" ht="12.75" customHeight="1">
      <c r="A1612" s="299"/>
      <c r="B1612" s="59"/>
      <c r="C1612" s="55"/>
      <c r="D1612" s="327"/>
      <c r="E1612" s="327"/>
      <c r="F1612" s="291"/>
      <c r="G1612" s="289"/>
      <c r="H1612" s="289"/>
    </row>
    <row r="1613" spans="1:8" s="57" customFormat="1" ht="12.75" customHeight="1">
      <c r="A1613" s="299"/>
      <c r="B1613" s="59"/>
      <c r="C1613" s="55"/>
      <c r="D1613" s="327"/>
      <c r="E1613" s="327"/>
      <c r="F1613" s="291"/>
      <c r="G1613" s="289"/>
      <c r="H1613" s="289"/>
    </row>
    <row r="1614" spans="1:8" s="57" customFormat="1" ht="15">
      <c r="A1614" s="299"/>
      <c r="B1614" s="59"/>
      <c r="C1614" s="55"/>
      <c r="D1614" s="327"/>
      <c r="E1614" s="327"/>
      <c r="F1614" s="291"/>
      <c r="G1614" s="289"/>
      <c r="H1614" s="289"/>
    </row>
    <row r="1615" spans="1:8" s="57" customFormat="1" ht="15">
      <c r="A1615" s="299"/>
      <c r="B1615" s="59"/>
      <c r="C1615" s="55"/>
      <c r="D1615" s="327"/>
      <c r="E1615" s="327"/>
      <c r="F1615" s="291"/>
      <c r="G1615" s="289"/>
      <c r="H1615" s="289"/>
    </row>
    <row r="1616" spans="1:8" s="57" customFormat="1" ht="15">
      <c r="A1616" s="299"/>
      <c r="B1616" s="59"/>
      <c r="C1616" s="55"/>
      <c r="D1616" s="327"/>
      <c r="E1616" s="327"/>
      <c r="F1616" s="291"/>
      <c r="G1616" s="289"/>
      <c r="H1616" s="289"/>
    </row>
    <row r="1617" spans="1:8" s="57" customFormat="1" ht="15">
      <c r="A1617" s="299"/>
      <c r="B1617" s="59"/>
      <c r="C1617" s="55"/>
      <c r="D1617" s="327"/>
      <c r="E1617" s="327"/>
      <c r="F1617" s="291"/>
      <c r="G1617" s="289"/>
      <c r="H1617" s="289"/>
    </row>
    <row r="1618" spans="1:8" s="57" customFormat="1" ht="15">
      <c r="A1618" s="299"/>
      <c r="B1618" s="59"/>
      <c r="C1618" s="55"/>
      <c r="D1618" s="327"/>
      <c r="E1618" s="327"/>
      <c r="F1618" s="291"/>
      <c r="G1618" s="289"/>
      <c r="H1618" s="289"/>
    </row>
    <row r="1619" spans="1:8" s="57" customFormat="1" ht="15">
      <c r="A1619" s="299"/>
      <c r="B1619" s="59"/>
      <c r="C1619" s="55"/>
      <c r="D1619" s="327"/>
      <c r="E1619" s="327"/>
      <c r="F1619" s="291"/>
      <c r="G1619" s="289"/>
      <c r="H1619" s="289"/>
    </row>
    <row r="1620" spans="1:8" s="57" customFormat="1" ht="15">
      <c r="A1620" s="299"/>
      <c r="B1620" s="59"/>
      <c r="C1620" s="55"/>
      <c r="D1620" s="327"/>
      <c r="E1620" s="327"/>
      <c r="F1620" s="291"/>
      <c r="G1620" s="289"/>
      <c r="H1620" s="289"/>
    </row>
    <row r="1621" spans="1:8" s="57" customFormat="1" ht="15">
      <c r="A1621" s="299"/>
      <c r="B1621" s="59"/>
      <c r="C1621" s="55"/>
      <c r="D1621" s="327"/>
      <c r="E1621" s="327"/>
      <c r="F1621" s="291"/>
      <c r="G1621" s="289"/>
      <c r="H1621" s="289"/>
    </row>
    <row r="1622" spans="1:8" s="57" customFormat="1" ht="15">
      <c r="A1622" s="299"/>
      <c r="B1622" s="59"/>
      <c r="C1622" s="55"/>
      <c r="D1622" s="327"/>
      <c r="E1622" s="327"/>
      <c r="F1622" s="291"/>
      <c r="G1622" s="289"/>
      <c r="H1622" s="289"/>
    </row>
    <row r="1623" spans="1:10" s="57" customFormat="1" ht="15">
      <c r="A1623" s="299"/>
      <c r="B1623" s="59"/>
      <c r="C1623" s="55"/>
      <c r="D1623" s="327"/>
      <c r="E1623" s="327"/>
      <c r="F1623" s="291"/>
      <c r="G1623" s="289"/>
      <c r="H1623" s="289"/>
      <c r="J1623" s="425"/>
    </row>
    <row r="1624" spans="1:8" s="57" customFormat="1" ht="15">
      <c r="A1624" s="299"/>
      <c r="B1624" s="59"/>
      <c r="C1624" s="55"/>
      <c r="D1624" s="327"/>
      <c r="E1624" s="327"/>
      <c r="F1624" s="291"/>
      <c r="G1624" s="289"/>
      <c r="H1624" s="289"/>
    </row>
    <row r="1625" spans="1:8" s="57" customFormat="1" ht="15">
      <c r="A1625" s="299"/>
      <c r="B1625" s="59"/>
      <c r="C1625" s="55"/>
      <c r="D1625" s="327"/>
      <c r="E1625" s="327"/>
      <c r="F1625" s="339"/>
      <c r="G1625" s="289"/>
      <c r="H1625" s="289"/>
    </row>
    <row r="1626" spans="1:8" s="57" customFormat="1" ht="15">
      <c r="A1626" s="299"/>
      <c r="B1626" s="59"/>
      <c r="C1626" s="55"/>
      <c r="D1626" s="327"/>
      <c r="E1626" s="327"/>
      <c r="F1626" s="289"/>
      <c r="G1626" s="289"/>
      <c r="H1626" s="289"/>
    </row>
    <row r="1627" spans="1:8" s="57" customFormat="1" ht="15">
      <c r="A1627" s="299"/>
      <c r="B1627" s="59"/>
      <c r="C1627" s="55"/>
      <c r="D1627" s="327"/>
      <c r="E1627" s="335"/>
      <c r="F1627" s="291"/>
      <c r="G1627" s="289"/>
      <c r="H1627" s="289"/>
    </row>
    <row r="1628" spans="1:8" s="57" customFormat="1" ht="15">
      <c r="A1628" s="299"/>
      <c r="B1628" s="59"/>
      <c r="C1628" s="55"/>
      <c r="D1628" s="327"/>
      <c r="E1628" s="327"/>
      <c r="F1628" s="291"/>
      <c r="G1628" s="289"/>
      <c r="H1628" s="289"/>
    </row>
    <row r="1629" spans="1:8" s="57" customFormat="1" ht="15">
      <c r="A1629" s="299"/>
      <c r="B1629" s="59"/>
      <c r="C1629" s="55"/>
      <c r="D1629" s="327"/>
      <c r="E1629" s="327"/>
      <c r="F1629" s="291"/>
      <c r="G1629" s="289"/>
      <c r="H1629" s="289"/>
    </row>
    <row r="1630" spans="1:8" s="57" customFormat="1" ht="15">
      <c r="A1630" s="299"/>
      <c r="B1630" s="59"/>
      <c r="C1630" s="55"/>
      <c r="D1630" s="327"/>
      <c r="E1630" s="327"/>
      <c r="F1630" s="289"/>
      <c r="G1630" s="289"/>
      <c r="H1630" s="289"/>
    </row>
    <row r="1631" spans="1:8" s="57" customFormat="1" ht="15">
      <c r="A1631" s="299"/>
      <c r="B1631" s="59"/>
      <c r="C1631" s="55"/>
      <c r="D1631" s="327"/>
      <c r="E1631" s="327"/>
      <c r="F1631" s="291"/>
      <c r="G1631" s="289"/>
      <c r="H1631" s="289"/>
    </row>
    <row r="1632" spans="1:8" s="57" customFormat="1" ht="15">
      <c r="A1632" s="299"/>
      <c r="B1632" s="59"/>
      <c r="C1632" s="55"/>
      <c r="D1632" s="327"/>
      <c r="E1632" s="327"/>
      <c r="F1632" s="291"/>
      <c r="G1632" s="289"/>
      <c r="H1632" s="289"/>
    </row>
    <row r="1633" spans="1:8" s="57" customFormat="1" ht="15">
      <c r="A1633" s="299"/>
      <c r="B1633" s="59"/>
      <c r="C1633" s="55"/>
      <c r="D1633" s="327"/>
      <c r="E1633" s="327"/>
      <c r="F1633" s="291"/>
      <c r="G1633" s="289"/>
      <c r="H1633" s="289"/>
    </row>
    <row r="1634" spans="1:8" s="57" customFormat="1" ht="15">
      <c r="A1634" s="299"/>
      <c r="B1634" s="59"/>
      <c r="C1634" s="55"/>
      <c r="D1634" s="327"/>
      <c r="E1634" s="327"/>
      <c r="F1634" s="291"/>
      <c r="G1634" s="289"/>
      <c r="H1634" s="289"/>
    </row>
    <row r="1635" spans="1:8" s="57" customFormat="1" ht="15">
      <c r="A1635" s="299"/>
      <c r="B1635" s="59"/>
      <c r="C1635" s="55"/>
      <c r="D1635" s="348"/>
      <c r="E1635" s="327"/>
      <c r="F1635" s="289"/>
      <c r="G1635" s="289"/>
      <c r="H1635" s="289"/>
    </row>
    <row r="1636" spans="1:8" s="57" customFormat="1" ht="15">
      <c r="A1636" s="299"/>
      <c r="B1636" s="59"/>
      <c r="C1636" s="55"/>
      <c r="D1636" s="327"/>
      <c r="E1636" s="327"/>
      <c r="F1636" s="289"/>
      <c r="G1636" s="289"/>
      <c r="H1636" s="289"/>
    </row>
    <row r="1637" spans="1:8" s="57" customFormat="1" ht="15">
      <c r="A1637" s="299"/>
      <c r="B1637" s="59"/>
      <c r="C1637" s="55"/>
      <c r="D1637" s="327"/>
      <c r="E1637" s="335"/>
      <c r="F1637" s="291"/>
      <c r="G1637" s="289"/>
      <c r="H1637" s="289"/>
    </row>
    <row r="1638" spans="1:8" s="57" customFormat="1" ht="15">
      <c r="A1638" s="299"/>
      <c r="B1638" s="59"/>
      <c r="C1638" s="55"/>
      <c r="D1638" s="327"/>
      <c r="E1638" s="335"/>
      <c r="F1638" s="291"/>
      <c r="G1638" s="289"/>
      <c r="H1638" s="289"/>
    </row>
    <row r="1639" spans="1:8" s="57" customFormat="1" ht="15">
      <c r="A1639" s="299"/>
      <c r="B1639" s="59"/>
      <c r="C1639" s="55"/>
      <c r="D1639" s="327"/>
      <c r="E1639" s="335"/>
      <c r="F1639" s="289"/>
      <c r="G1639" s="289"/>
      <c r="H1639" s="289"/>
    </row>
    <row r="1640" spans="1:8" s="57" customFormat="1" ht="15">
      <c r="A1640" s="299"/>
      <c r="B1640" s="59"/>
      <c r="C1640" s="55"/>
      <c r="D1640" s="327"/>
      <c r="E1640" s="335"/>
      <c r="F1640" s="289"/>
      <c r="G1640" s="289"/>
      <c r="H1640" s="289"/>
    </row>
    <row r="1641" spans="1:8" s="57" customFormat="1" ht="15">
      <c r="A1641" s="299"/>
      <c r="B1641" s="59"/>
      <c r="C1641" s="55"/>
      <c r="D1641" s="327"/>
      <c r="E1641" s="327"/>
      <c r="F1641" s="289"/>
      <c r="G1641" s="289"/>
      <c r="H1641" s="289"/>
    </row>
    <row r="1642" spans="1:8" s="57" customFormat="1" ht="15">
      <c r="A1642" s="299"/>
      <c r="B1642" s="59"/>
      <c r="C1642" s="55"/>
      <c r="D1642" s="327"/>
      <c r="E1642" s="335"/>
      <c r="F1642" s="291"/>
      <c r="G1642" s="289"/>
      <c r="H1642" s="289"/>
    </row>
    <row r="1643" spans="1:8" s="57" customFormat="1" ht="15">
      <c r="A1643" s="299"/>
      <c r="B1643" s="59"/>
      <c r="C1643" s="55"/>
      <c r="D1643" s="327"/>
      <c r="E1643" s="335"/>
      <c r="F1643" s="291"/>
      <c r="G1643" s="289"/>
      <c r="H1643" s="289"/>
    </row>
    <row r="1644" spans="1:8" s="57" customFormat="1" ht="15">
      <c r="A1644" s="299"/>
      <c r="B1644" s="59"/>
      <c r="C1644" s="329"/>
      <c r="D1644" s="327"/>
      <c r="E1644" s="335"/>
      <c r="F1644" s="291"/>
      <c r="G1644" s="289"/>
      <c r="H1644" s="289"/>
    </row>
    <row r="1645" spans="1:8" s="57" customFormat="1" ht="15">
      <c r="A1645" s="299"/>
      <c r="B1645" s="59"/>
      <c r="C1645" s="55"/>
      <c r="D1645" s="327"/>
      <c r="E1645" s="335"/>
      <c r="F1645" s="291"/>
      <c r="G1645" s="289"/>
      <c r="H1645" s="289"/>
    </row>
    <row r="1646" spans="1:8" s="57" customFormat="1" ht="15">
      <c r="A1646" s="299"/>
      <c r="B1646" s="388"/>
      <c r="C1646" s="426"/>
      <c r="D1646" s="327"/>
      <c r="E1646" s="335"/>
      <c r="F1646" s="291"/>
      <c r="G1646" s="289"/>
      <c r="H1646" s="289"/>
    </row>
    <row r="1647" spans="1:8" s="57" customFormat="1" ht="15">
      <c r="A1647" s="299"/>
      <c r="B1647" s="59"/>
      <c r="C1647" s="55"/>
      <c r="D1647" s="327"/>
      <c r="E1647" s="335"/>
      <c r="F1647" s="291"/>
      <c r="G1647" s="289"/>
      <c r="H1647" s="289"/>
    </row>
    <row r="1648" spans="1:8" s="57" customFormat="1" ht="15">
      <c r="A1648" s="299"/>
      <c r="B1648" s="59"/>
      <c r="C1648" s="55"/>
      <c r="D1648" s="327"/>
      <c r="E1648" s="335"/>
      <c r="F1648" s="291"/>
      <c r="G1648" s="289"/>
      <c r="H1648" s="289"/>
    </row>
    <row r="1649" spans="1:8" s="57" customFormat="1" ht="15">
      <c r="A1649" s="299"/>
      <c r="B1649" s="59"/>
      <c r="C1649" s="55"/>
      <c r="D1649" s="327"/>
      <c r="E1649" s="335"/>
      <c r="F1649" s="291"/>
      <c r="G1649" s="289"/>
      <c r="H1649" s="289"/>
    </row>
    <row r="1650" spans="1:8" s="57" customFormat="1" ht="15">
      <c r="A1650" s="299"/>
      <c r="B1650" s="59"/>
      <c r="C1650" s="55"/>
      <c r="D1650" s="327"/>
      <c r="E1650" s="335"/>
      <c r="F1650" s="291"/>
      <c r="G1650" s="289"/>
      <c r="H1650" s="289"/>
    </row>
    <row r="1651" spans="1:8" s="57" customFormat="1" ht="15">
      <c r="A1651" s="299"/>
      <c r="B1651" s="59"/>
      <c r="C1651" s="55"/>
      <c r="D1651" s="327"/>
      <c r="E1651" s="335"/>
      <c r="F1651" s="291"/>
      <c r="G1651" s="289"/>
      <c r="H1651" s="289"/>
    </row>
    <row r="1652" spans="1:8" s="57" customFormat="1" ht="15">
      <c r="A1652" s="299"/>
      <c r="B1652" s="59"/>
      <c r="C1652" s="311"/>
      <c r="D1652" s="327"/>
      <c r="E1652" s="335"/>
      <c r="F1652" s="291"/>
      <c r="G1652" s="289"/>
      <c r="H1652" s="289"/>
    </row>
    <row r="1653" spans="1:8" s="57" customFormat="1" ht="15">
      <c r="A1653" s="299"/>
      <c r="B1653" s="300"/>
      <c r="C1653" s="55"/>
      <c r="D1653" s="327"/>
      <c r="E1653" s="335"/>
      <c r="F1653" s="291"/>
      <c r="G1653" s="289"/>
      <c r="H1653" s="289"/>
    </row>
    <row r="1654" spans="1:8" s="57" customFormat="1" ht="15">
      <c r="A1654" s="299"/>
      <c r="B1654" s="300"/>
      <c r="C1654" s="55"/>
      <c r="D1654" s="327"/>
      <c r="E1654" s="327"/>
      <c r="F1654" s="291"/>
      <c r="G1654" s="289"/>
      <c r="H1654" s="289"/>
    </row>
    <row r="1655" spans="1:8" s="57" customFormat="1" ht="10.5" customHeight="1">
      <c r="A1655" s="299"/>
      <c r="B1655" s="59"/>
      <c r="C1655" s="55"/>
      <c r="D1655" s="327"/>
      <c r="E1655" s="327"/>
      <c r="F1655" s="289"/>
      <c r="G1655" s="289"/>
      <c r="H1655" s="289"/>
    </row>
    <row r="1656" spans="1:8" s="57" customFormat="1" ht="15">
      <c r="A1656" s="299"/>
      <c r="B1656" s="336"/>
      <c r="C1656" s="357"/>
      <c r="D1656" s="412"/>
      <c r="E1656" s="412"/>
      <c r="F1656" s="324"/>
      <c r="G1656" s="324"/>
      <c r="H1656" s="324"/>
    </row>
    <row r="1657" spans="1:8" s="57" customFormat="1" ht="15">
      <c r="A1657" s="299"/>
      <c r="B1657" s="292"/>
      <c r="C1657" s="292"/>
      <c r="D1657" s="292"/>
      <c r="E1657" s="292"/>
      <c r="F1657" s="289"/>
      <c r="G1657" s="289"/>
      <c r="H1657" s="289"/>
    </row>
    <row r="1658" spans="1:8" s="57" customFormat="1" ht="15">
      <c r="A1658" s="299"/>
      <c r="B1658" s="292"/>
      <c r="C1658" s="292"/>
      <c r="D1658" s="292"/>
      <c r="E1658" s="292"/>
      <c r="F1658" s="289"/>
      <c r="G1658" s="289"/>
      <c r="H1658" s="289"/>
    </row>
    <row r="1659" spans="1:8" s="57" customFormat="1" ht="15">
      <c r="A1659" s="299"/>
      <c r="B1659" s="292"/>
      <c r="C1659" s="292"/>
      <c r="D1659" s="292"/>
      <c r="E1659" s="292"/>
      <c r="F1659" s="289"/>
      <c r="G1659" s="289"/>
      <c r="H1659" s="289"/>
    </row>
    <row r="1660" spans="1:8" s="57" customFormat="1" ht="15">
      <c r="A1660" s="299"/>
      <c r="B1660" s="292"/>
      <c r="C1660" s="292"/>
      <c r="D1660" s="292"/>
      <c r="E1660" s="292"/>
      <c r="F1660" s="289"/>
      <c r="G1660" s="289"/>
      <c r="H1660" s="289"/>
    </row>
    <row r="1661" spans="1:8" s="57" customFormat="1" ht="12" customHeight="1">
      <c r="A1661" s="299"/>
      <c r="B1661" s="284"/>
      <c r="C1661" s="284"/>
      <c r="D1661" s="59"/>
      <c r="E1661" s="55"/>
      <c r="F1661" s="290"/>
      <c r="G1661" s="289"/>
      <c r="H1661" s="289"/>
    </row>
    <row r="1662" spans="1:8" s="57" customFormat="1" ht="15" customHeight="1">
      <c r="A1662" s="322"/>
      <c r="B1662" s="314"/>
      <c r="C1662" s="314"/>
      <c r="D1662" s="318"/>
      <c r="E1662" s="319"/>
      <c r="F1662" s="290"/>
      <c r="G1662" s="289"/>
      <c r="H1662" s="289"/>
    </row>
    <row r="1663" spans="1:8" s="57" customFormat="1" ht="15">
      <c r="A1663" s="299"/>
      <c r="B1663" s="59"/>
      <c r="C1663" s="55"/>
      <c r="D1663" s="59"/>
      <c r="E1663" s="55"/>
      <c r="F1663" s="290"/>
      <c r="G1663" s="289"/>
      <c r="H1663" s="289"/>
    </row>
    <row r="1664" spans="1:8" s="57" customFormat="1" ht="15">
      <c r="A1664" s="404"/>
      <c r="B1664" s="304"/>
      <c r="C1664" s="304"/>
      <c r="D1664" s="304"/>
      <c r="E1664" s="304"/>
      <c r="F1664" s="358"/>
      <c r="G1664" s="358"/>
      <c r="H1664" s="358"/>
    </row>
    <row r="1665" spans="1:8" s="57" customFormat="1" ht="15">
      <c r="A1665" s="404"/>
      <c r="B1665" s="304"/>
      <c r="C1665" s="304"/>
      <c r="D1665" s="304"/>
      <c r="E1665" s="304"/>
      <c r="F1665" s="358"/>
      <c r="G1665" s="358"/>
      <c r="H1665" s="358"/>
    </row>
    <row r="1666" spans="1:8" s="57" customFormat="1" ht="15">
      <c r="A1666" s="299"/>
      <c r="B1666" s="59"/>
      <c r="C1666" s="55"/>
      <c r="D1666" s="327"/>
      <c r="E1666" s="335"/>
      <c r="F1666" s="291"/>
      <c r="G1666" s="289"/>
      <c r="H1666" s="289"/>
    </row>
    <row r="1667" spans="1:8" s="57" customFormat="1" ht="15">
      <c r="A1667" s="299"/>
      <c r="B1667" s="59"/>
      <c r="C1667" s="55"/>
      <c r="D1667" s="327"/>
      <c r="E1667" s="327"/>
      <c r="F1667" s="291"/>
      <c r="G1667" s="289"/>
      <c r="H1667" s="289"/>
    </row>
    <row r="1668" spans="1:8" s="57" customFormat="1" ht="15">
      <c r="A1668" s="299"/>
      <c r="B1668" s="59"/>
      <c r="C1668" s="311"/>
      <c r="D1668" s="327"/>
      <c r="E1668" s="327"/>
      <c r="F1668" s="291"/>
      <c r="G1668" s="289"/>
      <c r="H1668" s="289"/>
    </row>
    <row r="1669" spans="1:8" s="57" customFormat="1" ht="15">
      <c r="A1669" s="299"/>
      <c r="B1669" s="59"/>
      <c r="C1669" s="55"/>
      <c r="D1669" s="327"/>
      <c r="E1669" s="335"/>
      <c r="F1669" s="291"/>
      <c r="G1669" s="289"/>
      <c r="H1669" s="289"/>
    </row>
    <row r="1670" spans="1:8" s="57" customFormat="1" ht="15">
      <c r="A1670" s="299"/>
      <c r="B1670" s="59"/>
      <c r="C1670" s="55"/>
      <c r="D1670" s="283"/>
      <c r="E1670" s="61"/>
      <c r="F1670" s="292"/>
      <c r="G1670" s="289"/>
      <c r="H1670" s="289"/>
    </row>
    <row r="1671" spans="1:8" s="57" customFormat="1" ht="15">
      <c r="A1671" s="299"/>
      <c r="B1671" s="336"/>
      <c r="C1671" s="357"/>
      <c r="D1671" s="300"/>
      <c r="E1671" s="300"/>
      <c r="F1671" s="324"/>
      <c r="G1671" s="324"/>
      <c r="H1671" s="324"/>
    </row>
    <row r="1672" spans="1:8" s="57" customFormat="1" ht="15">
      <c r="A1672" s="299"/>
      <c r="B1672" s="292"/>
      <c r="C1672" s="292"/>
      <c r="D1672" s="292"/>
      <c r="E1672" s="292"/>
      <c r="F1672" s="289"/>
      <c r="G1672" s="289"/>
      <c r="H1672" s="289"/>
    </row>
    <row r="1673" spans="1:8" s="57" customFormat="1" ht="15">
      <c r="A1673" s="299"/>
      <c r="B1673" s="292"/>
      <c r="C1673" s="292"/>
      <c r="D1673" s="292"/>
      <c r="E1673" s="292"/>
      <c r="F1673" s="289"/>
      <c r="G1673" s="289"/>
      <c r="H1673" s="289"/>
    </row>
    <row r="1674" spans="1:8" s="57" customFormat="1" ht="15">
      <c r="A1674" s="299"/>
      <c r="B1674" s="292"/>
      <c r="C1674" s="292"/>
      <c r="D1674" s="292"/>
      <c r="E1674" s="292"/>
      <c r="F1674" s="289"/>
      <c r="G1674" s="289"/>
      <c r="H1674" s="289"/>
    </row>
    <row r="1675" spans="1:8" s="57" customFormat="1" ht="15" customHeight="1">
      <c r="A1675" s="322"/>
      <c r="B1675" s="314"/>
      <c r="C1675" s="314"/>
      <c r="D1675" s="318"/>
      <c r="E1675" s="319"/>
      <c r="F1675" s="290"/>
      <c r="G1675" s="289"/>
      <c r="H1675" s="289"/>
    </row>
    <row r="1676" spans="1:8" s="57" customFormat="1" ht="15">
      <c r="A1676" s="299"/>
      <c r="B1676" s="59"/>
      <c r="C1676" s="55"/>
      <c r="D1676" s="59"/>
      <c r="E1676" s="55"/>
      <c r="F1676" s="290"/>
      <c r="G1676" s="289"/>
      <c r="H1676" s="289"/>
    </row>
    <row r="1677" spans="1:8" s="57" customFormat="1" ht="15">
      <c r="A1677" s="404"/>
      <c r="B1677" s="304"/>
      <c r="C1677" s="304"/>
      <c r="D1677" s="304"/>
      <c r="E1677" s="304"/>
      <c r="F1677" s="358"/>
      <c r="G1677" s="358"/>
      <c r="H1677" s="358"/>
    </row>
    <row r="1678" spans="1:8" s="57" customFormat="1" ht="15">
      <c r="A1678" s="404"/>
      <c r="B1678" s="304"/>
      <c r="C1678" s="304"/>
      <c r="D1678" s="427"/>
      <c r="E1678" s="427"/>
      <c r="F1678" s="358"/>
      <c r="G1678" s="358"/>
      <c r="H1678" s="358"/>
    </row>
    <row r="1679" spans="1:8" s="57" customFormat="1" ht="15">
      <c r="A1679" s="299"/>
      <c r="B1679" s="59"/>
      <c r="C1679" s="55"/>
      <c r="D1679" s="335"/>
      <c r="E1679" s="327"/>
      <c r="F1679" s="291"/>
      <c r="G1679" s="289"/>
      <c r="H1679" s="289"/>
    </row>
    <row r="1680" spans="1:8" s="57" customFormat="1" ht="15">
      <c r="A1680" s="299"/>
      <c r="B1680" s="59"/>
      <c r="C1680" s="61"/>
      <c r="D1680" s="335"/>
      <c r="E1680" s="327"/>
      <c r="F1680" s="291"/>
      <c r="G1680" s="289"/>
      <c r="H1680" s="289"/>
    </row>
    <row r="1681" spans="1:8" s="57" customFormat="1" ht="15">
      <c r="A1681" s="299"/>
      <c r="B1681" s="59"/>
      <c r="C1681" s="55"/>
      <c r="D1681" s="327"/>
      <c r="E1681" s="327"/>
      <c r="F1681" s="291"/>
      <c r="G1681" s="289"/>
      <c r="H1681" s="289"/>
    </row>
    <row r="1682" spans="1:8" s="57" customFormat="1" ht="15">
      <c r="A1682" s="299"/>
      <c r="B1682" s="59"/>
      <c r="C1682" s="55"/>
      <c r="D1682" s="327"/>
      <c r="E1682" s="327"/>
      <c r="F1682" s="291"/>
      <c r="G1682" s="289"/>
      <c r="H1682" s="289"/>
    </row>
    <row r="1683" spans="1:8" s="57" customFormat="1" ht="15">
      <c r="A1683" s="299"/>
      <c r="B1683" s="59"/>
      <c r="C1683" s="55"/>
      <c r="D1683" s="327"/>
      <c r="E1683" s="327"/>
      <c r="F1683" s="291"/>
      <c r="G1683" s="289"/>
      <c r="H1683" s="289"/>
    </row>
    <row r="1684" spans="1:8" s="57" customFormat="1" ht="15">
      <c r="A1684" s="299"/>
      <c r="B1684" s="59"/>
      <c r="C1684" s="55"/>
      <c r="D1684" s="327"/>
      <c r="E1684" s="327"/>
      <c r="F1684" s="291"/>
      <c r="G1684" s="289"/>
      <c r="H1684" s="289"/>
    </row>
    <row r="1685" spans="1:8" s="57" customFormat="1" ht="15">
      <c r="A1685" s="299"/>
      <c r="B1685" s="59"/>
      <c r="C1685" s="55"/>
      <c r="D1685" s="327"/>
      <c r="E1685" s="327"/>
      <c r="F1685" s="291"/>
      <c r="G1685" s="289"/>
      <c r="H1685" s="289"/>
    </row>
    <row r="1686" spans="1:8" s="57" customFormat="1" ht="15">
      <c r="A1686" s="299"/>
      <c r="B1686" s="59"/>
      <c r="C1686" s="55"/>
      <c r="D1686" s="327"/>
      <c r="E1686" s="327"/>
      <c r="F1686" s="291"/>
      <c r="G1686" s="289"/>
      <c r="H1686" s="289"/>
    </row>
    <row r="1687" spans="1:8" s="57" customFormat="1" ht="15">
      <c r="A1687" s="299"/>
      <c r="B1687" s="59"/>
      <c r="C1687" s="55"/>
      <c r="D1687" s="327"/>
      <c r="E1687" s="327"/>
      <c r="F1687" s="291"/>
      <c r="G1687" s="289"/>
      <c r="H1687" s="289"/>
    </row>
    <row r="1688" spans="1:8" s="57" customFormat="1" ht="15">
      <c r="A1688" s="299"/>
      <c r="B1688" s="59"/>
      <c r="C1688" s="61"/>
      <c r="D1688" s="327"/>
      <c r="E1688" s="327"/>
      <c r="F1688" s="291"/>
      <c r="G1688" s="289"/>
      <c r="H1688" s="289"/>
    </row>
    <row r="1689" spans="1:8" s="57" customFormat="1" ht="15">
      <c r="A1689" s="299"/>
      <c r="B1689" s="59"/>
      <c r="C1689" s="55"/>
      <c r="D1689" s="327"/>
      <c r="E1689" s="327"/>
      <c r="F1689" s="291"/>
      <c r="G1689" s="289"/>
      <c r="H1689" s="289"/>
    </row>
    <row r="1690" spans="1:8" s="57" customFormat="1" ht="15">
      <c r="A1690" s="299"/>
      <c r="B1690" s="59"/>
      <c r="C1690" s="55"/>
      <c r="D1690" s="327"/>
      <c r="E1690" s="327"/>
      <c r="F1690" s="291"/>
      <c r="G1690" s="289"/>
      <c r="H1690" s="289"/>
    </row>
    <row r="1691" spans="1:8" s="57" customFormat="1" ht="15">
      <c r="A1691" s="299"/>
      <c r="B1691" s="59"/>
      <c r="C1691" s="55"/>
      <c r="D1691" s="327"/>
      <c r="E1691" s="327"/>
      <c r="F1691" s="291"/>
      <c r="G1691" s="289"/>
      <c r="H1691" s="289"/>
    </row>
    <row r="1692" spans="1:8" s="57" customFormat="1" ht="15">
      <c r="A1692" s="299"/>
      <c r="B1692" s="59"/>
      <c r="C1692" s="55"/>
      <c r="D1692" s="327"/>
      <c r="E1692" s="327"/>
      <c r="F1692" s="291"/>
      <c r="G1692" s="289"/>
      <c r="H1692" s="289"/>
    </row>
    <row r="1693" spans="1:8" s="57" customFormat="1" ht="15">
      <c r="A1693" s="299"/>
      <c r="B1693" s="59"/>
      <c r="C1693" s="55"/>
      <c r="D1693" s="327"/>
      <c r="E1693" s="327"/>
      <c r="F1693" s="291"/>
      <c r="G1693" s="289"/>
      <c r="H1693" s="289"/>
    </row>
    <row r="1694" spans="1:8" s="57" customFormat="1" ht="15">
      <c r="A1694" s="299"/>
      <c r="B1694" s="59"/>
      <c r="C1694" s="55"/>
      <c r="D1694" s="327"/>
      <c r="E1694" s="327"/>
      <c r="F1694" s="291"/>
      <c r="G1694" s="289"/>
      <c r="H1694" s="289"/>
    </row>
    <row r="1695" spans="1:8" s="57" customFormat="1" ht="15">
      <c r="A1695" s="299"/>
      <c r="B1695" s="59"/>
      <c r="C1695" s="55"/>
      <c r="D1695" s="327"/>
      <c r="E1695" s="327"/>
      <c r="F1695" s="291"/>
      <c r="G1695" s="289"/>
      <c r="H1695" s="289"/>
    </row>
    <row r="1696" spans="1:8" s="57" customFormat="1" ht="15">
      <c r="A1696" s="299"/>
      <c r="B1696" s="59"/>
      <c r="C1696" s="55"/>
      <c r="D1696" s="327"/>
      <c r="E1696" s="327"/>
      <c r="F1696" s="291"/>
      <c r="G1696" s="289"/>
      <c r="H1696" s="289"/>
    </row>
    <row r="1697" spans="1:8" s="57" customFormat="1" ht="15">
      <c r="A1697" s="299"/>
      <c r="B1697" s="59"/>
      <c r="C1697" s="55"/>
      <c r="D1697" s="327"/>
      <c r="E1697" s="327"/>
      <c r="F1697" s="289"/>
      <c r="G1697" s="289"/>
      <c r="H1697" s="289"/>
    </row>
    <row r="1698" spans="1:8" s="57" customFormat="1" ht="15">
      <c r="A1698" s="299"/>
      <c r="B1698" s="59"/>
      <c r="C1698" s="55"/>
      <c r="D1698" s="327"/>
      <c r="E1698" s="327"/>
      <c r="F1698" s="289"/>
      <c r="G1698" s="289"/>
      <c r="H1698" s="289"/>
    </row>
    <row r="1699" spans="1:8" s="57" customFormat="1" ht="15">
      <c r="A1699" s="299"/>
      <c r="B1699" s="59"/>
      <c r="C1699" s="55"/>
      <c r="D1699" s="327"/>
      <c r="E1699" s="327"/>
      <c r="F1699" s="289"/>
      <c r="G1699" s="289"/>
      <c r="H1699" s="289"/>
    </row>
    <row r="1700" spans="1:8" s="57" customFormat="1" ht="15">
      <c r="A1700" s="299"/>
      <c r="B1700" s="59"/>
      <c r="C1700" s="55"/>
      <c r="D1700" s="327"/>
      <c r="E1700" s="327"/>
      <c r="F1700" s="289"/>
      <c r="G1700" s="289"/>
      <c r="H1700" s="289"/>
    </row>
    <row r="1701" spans="1:8" s="57" customFormat="1" ht="15">
      <c r="A1701" s="299"/>
      <c r="B1701" s="59"/>
      <c r="C1701" s="55"/>
      <c r="D1701" s="327"/>
      <c r="E1701" s="327"/>
      <c r="F1701" s="291"/>
      <c r="G1701" s="289"/>
      <c r="H1701" s="289"/>
    </row>
    <row r="1702" spans="1:8" s="57" customFormat="1" ht="15">
      <c r="A1702" s="299"/>
      <c r="B1702" s="59"/>
      <c r="C1702" s="55"/>
      <c r="D1702" s="327"/>
      <c r="E1702" s="327"/>
      <c r="F1702" s="291"/>
      <c r="G1702" s="289"/>
      <c r="H1702" s="289"/>
    </row>
    <row r="1703" spans="1:8" s="57" customFormat="1" ht="15">
      <c r="A1703" s="299"/>
      <c r="B1703" s="59"/>
      <c r="C1703" s="55"/>
      <c r="D1703" s="327"/>
      <c r="E1703" s="327"/>
      <c r="F1703" s="291"/>
      <c r="G1703" s="289"/>
      <c r="H1703" s="289"/>
    </row>
    <row r="1704" spans="1:8" s="57" customFormat="1" ht="15">
      <c r="A1704" s="299"/>
      <c r="B1704" s="59"/>
      <c r="C1704" s="55"/>
      <c r="D1704" s="327"/>
      <c r="E1704" s="327"/>
      <c r="F1704" s="291"/>
      <c r="G1704" s="289"/>
      <c r="H1704" s="289"/>
    </row>
    <row r="1705" spans="1:8" s="57" customFormat="1" ht="15">
      <c r="A1705" s="299"/>
      <c r="B1705" s="59"/>
      <c r="C1705" s="55"/>
      <c r="D1705" s="327"/>
      <c r="E1705" s="327"/>
      <c r="F1705" s="291"/>
      <c r="G1705" s="289"/>
      <c r="H1705" s="289"/>
    </row>
    <row r="1706" spans="1:8" s="57" customFormat="1" ht="15">
      <c r="A1706" s="299"/>
      <c r="B1706" s="59"/>
      <c r="C1706" s="55"/>
      <c r="D1706" s="327"/>
      <c r="E1706" s="327"/>
      <c r="F1706" s="291"/>
      <c r="G1706" s="289"/>
      <c r="H1706" s="289"/>
    </row>
    <row r="1707" spans="1:8" s="57" customFormat="1" ht="15">
      <c r="A1707" s="299"/>
      <c r="B1707" s="59"/>
      <c r="C1707" s="55"/>
      <c r="D1707" s="327"/>
      <c r="E1707" s="327"/>
      <c r="F1707" s="339"/>
      <c r="G1707" s="289"/>
      <c r="H1707" s="289"/>
    </row>
    <row r="1708" spans="1:8" s="57" customFormat="1" ht="15">
      <c r="A1708" s="299"/>
      <c r="B1708" s="59"/>
      <c r="C1708" s="55"/>
      <c r="D1708" s="327"/>
      <c r="E1708" s="327"/>
      <c r="F1708" s="339"/>
      <c r="G1708" s="289"/>
      <c r="H1708" s="289"/>
    </row>
    <row r="1709" spans="1:8" s="57" customFormat="1" ht="15">
      <c r="A1709" s="299"/>
      <c r="B1709" s="59"/>
      <c r="C1709" s="55"/>
      <c r="D1709" s="327"/>
      <c r="E1709" s="327"/>
      <c r="F1709" s="339"/>
      <c r="G1709" s="289"/>
      <c r="H1709" s="289"/>
    </row>
    <row r="1710" spans="1:8" s="57" customFormat="1" ht="15">
      <c r="A1710" s="299"/>
      <c r="B1710" s="59"/>
      <c r="C1710" s="55"/>
      <c r="D1710" s="327"/>
      <c r="E1710" s="327"/>
      <c r="F1710" s="291"/>
      <c r="G1710" s="289"/>
      <c r="H1710" s="289"/>
    </row>
    <row r="1711" spans="1:8" s="57" customFormat="1" ht="15">
      <c r="A1711" s="299"/>
      <c r="B1711" s="59"/>
      <c r="C1711" s="55"/>
      <c r="D1711" s="327"/>
      <c r="E1711" s="327"/>
      <c r="F1711" s="291"/>
      <c r="G1711" s="289"/>
      <c r="H1711" s="289"/>
    </row>
    <row r="1712" spans="1:8" s="57" customFormat="1" ht="15">
      <c r="A1712" s="299"/>
      <c r="B1712" s="59"/>
      <c r="C1712" s="55"/>
      <c r="D1712" s="327"/>
      <c r="E1712" s="327"/>
      <c r="F1712" s="291"/>
      <c r="G1712" s="289"/>
      <c r="H1712" s="289"/>
    </row>
    <row r="1713" spans="1:8" s="57" customFormat="1" ht="15">
      <c r="A1713" s="299"/>
      <c r="B1713" s="59"/>
      <c r="C1713" s="55"/>
      <c r="D1713" s="327"/>
      <c r="E1713" s="327"/>
      <c r="F1713" s="291"/>
      <c r="G1713" s="289"/>
      <c r="H1713" s="289"/>
    </row>
    <row r="1714" spans="1:8" s="57" customFormat="1" ht="15">
      <c r="A1714" s="299"/>
      <c r="B1714" s="59"/>
      <c r="C1714" s="55"/>
      <c r="D1714" s="327"/>
      <c r="E1714" s="327"/>
      <c r="F1714" s="291"/>
      <c r="G1714" s="289"/>
      <c r="H1714" s="289"/>
    </row>
    <row r="1715" spans="1:8" s="57" customFormat="1" ht="12" customHeight="1">
      <c r="A1715" s="299"/>
      <c r="B1715" s="59"/>
      <c r="C1715" s="55"/>
      <c r="D1715" s="59"/>
      <c r="E1715" s="59"/>
      <c r="F1715" s="291"/>
      <c r="G1715" s="289"/>
      <c r="H1715" s="289"/>
    </row>
    <row r="1716" spans="1:8" s="57" customFormat="1" ht="17.25" customHeight="1">
      <c r="A1716" s="299"/>
      <c r="B1716" s="59"/>
      <c r="C1716" s="357"/>
      <c r="D1716" s="55"/>
      <c r="E1716" s="59"/>
      <c r="F1716" s="428"/>
      <c r="G1716" s="324"/>
      <c r="H1716" s="324"/>
    </row>
    <row r="1717" spans="1:8" s="57" customFormat="1" ht="15">
      <c r="A1717" s="299"/>
      <c r="B1717" s="292"/>
      <c r="C1717" s="292"/>
      <c r="D1717" s="292"/>
      <c r="E1717" s="292"/>
      <c r="F1717" s="289"/>
      <c r="G1717" s="289"/>
      <c r="H1717" s="289"/>
    </row>
    <row r="1718" spans="1:8" s="57" customFormat="1" ht="15">
      <c r="A1718" s="299"/>
      <c r="B1718" s="292"/>
      <c r="C1718" s="292"/>
      <c r="D1718" s="292"/>
      <c r="E1718" s="292"/>
      <c r="F1718" s="289"/>
      <c r="G1718" s="289"/>
      <c r="H1718" s="289"/>
    </row>
    <row r="1719" spans="1:8" s="57" customFormat="1" ht="15" customHeight="1">
      <c r="A1719" s="322"/>
      <c r="B1719" s="314"/>
      <c r="C1719" s="314"/>
      <c r="D1719" s="318"/>
      <c r="E1719" s="55"/>
      <c r="F1719" s="290"/>
      <c r="G1719" s="289"/>
      <c r="H1719" s="289"/>
    </row>
    <row r="1720" spans="1:8" s="57" customFormat="1" ht="15">
      <c r="A1720" s="299"/>
      <c r="B1720" s="59"/>
      <c r="C1720" s="55"/>
      <c r="D1720" s="59"/>
      <c r="E1720" s="55"/>
      <c r="F1720" s="290"/>
      <c r="G1720" s="289"/>
      <c r="H1720" s="289"/>
    </row>
    <row r="1721" spans="1:8" s="57" customFormat="1" ht="15">
      <c r="A1721" s="404"/>
      <c r="B1721" s="304"/>
      <c r="C1721" s="304"/>
      <c r="D1721" s="304"/>
      <c r="E1721" s="304"/>
      <c r="F1721" s="358"/>
      <c r="G1721" s="358"/>
      <c r="H1721" s="358"/>
    </row>
    <row r="1722" spans="1:8" s="57" customFormat="1" ht="6.75" customHeight="1">
      <c r="A1722" s="404"/>
      <c r="B1722" s="304"/>
      <c r="C1722" s="304"/>
      <c r="D1722" s="304"/>
      <c r="E1722" s="304"/>
      <c r="F1722" s="358"/>
      <c r="G1722" s="358"/>
      <c r="H1722" s="358"/>
    </row>
    <row r="1723" spans="1:8" s="57" customFormat="1" ht="15">
      <c r="A1723" s="299"/>
      <c r="B1723" s="59"/>
      <c r="C1723" s="55"/>
      <c r="D1723" s="327"/>
      <c r="E1723" s="327"/>
      <c r="F1723" s="291"/>
      <c r="G1723" s="289"/>
      <c r="H1723" s="289"/>
    </row>
    <row r="1724" spans="1:8" s="57" customFormat="1" ht="15">
      <c r="A1724" s="299"/>
      <c r="B1724" s="59"/>
      <c r="C1724" s="55"/>
      <c r="D1724" s="327"/>
      <c r="E1724" s="327"/>
      <c r="F1724" s="291"/>
      <c r="G1724" s="289"/>
      <c r="H1724" s="289"/>
    </row>
    <row r="1725" spans="1:8" s="57" customFormat="1" ht="15">
      <c r="A1725" s="299"/>
      <c r="B1725" s="59"/>
      <c r="C1725" s="55"/>
      <c r="D1725" s="327"/>
      <c r="E1725" s="327"/>
      <c r="F1725" s="291"/>
      <c r="G1725" s="289"/>
      <c r="H1725" s="289"/>
    </row>
    <row r="1726" spans="1:8" s="57" customFormat="1" ht="15">
      <c r="A1726" s="299"/>
      <c r="B1726" s="59"/>
      <c r="C1726" s="298"/>
      <c r="D1726" s="327"/>
      <c r="E1726" s="327"/>
      <c r="F1726" s="291"/>
      <c r="G1726" s="289"/>
      <c r="H1726" s="289"/>
    </row>
    <row r="1727" spans="1:8" s="57" customFormat="1" ht="15">
      <c r="A1727" s="299"/>
      <c r="B1727" s="59"/>
      <c r="C1727" s="298"/>
      <c r="D1727" s="327"/>
      <c r="E1727" s="327"/>
      <c r="F1727" s="291"/>
      <c r="G1727" s="289"/>
      <c r="H1727" s="289"/>
    </row>
    <row r="1728" spans="1:8" s="57" customFormat="1" ht="15">
      <c r="A1728" s="299"/>
      <c r="B1728" s="59"/>
      <c r="C1728" s="298"/>
      <c r="D1728" s="327"/>
      <c r="E1728" s="327"/>
      <c r="F1728" s="291"/>
      <c r="G1728" s="289"/>
      <c r="H1728" s="289"/>
    </row>
    <row r="1729" spans="1:8" s="57" customFormat="1" ht="15">
      <c r="A1729" s="299"/>
      <c r="B1729" s="59"/>
      <c r="C1729" s="298"/>
      <c r="D1729" s="327"/>
      <c r="E1729" s="327"/>
      <c r="F1729" s="291"/>
      <c r="G1729" s="289"/>
      <c r="H1729" s="289"/>
    </row>
    <row r="1730" spans="1:8" s="57" customFormat="1" ht="15">
      <c r="A1730" s="299"/>
      <c r="B1730" s="59"/>
      <c r="C1730" s="298"/>
      <c r="D1730" s="327"/>
      <c r="E1730" s="327"/>
      <c r="F1730" s="291"/>
      <c r="G1730" s="289"/>
      <c r="H1730" s="289"/>
    </row>
    <row r="1731" spans="1:8" s="57" customFormat="1" ht="15">
      <c r="A1731" s="299"/>
      <c r="B1731" s="59"/>
      <c r="C1731" s="298"/>
      <c r="D1731" s="327"/>
      <c r="E1731" s="327"/>
      <c r="F1731" s="291"/>
      <c r="G1731" s="289"/>
      <c r="H1731" s="289"/>
    </row>
    <row r="1732" spans="1:8" s="57" customFormat="1" ht="15">
      <c r="A1732" s="299"/>
      <c r="B1732" s="59"/>
      <c r="C1732" s="298"/>
      <c r="D1732" s="327"/>
      <c r="E1732" s="327"/>
      <c r="F1732" s="291"/>
      <c r="G1732" s="289"/>
      <c r="H1732" s="289"/>
    </row>
    <row r="1733" spans="1:8" s="57" customFormat="1" ht="15">
      <c r="A1733" s="299"/>
      <c r="B1733" s="59"/>
      <c r="C1733" s="298"/>
      <c r="D1733" s="327"/>
      <c r="E1733" s="327"/>
      <c r="F1733" s="291"/>
      <c r="G1733" s="289"/>
      <c r="H1733" s="289"/>
    </row>
    <row r="1734" spans="1:8" s="57" customFormat="1" ht="15">
      <c r="A1734" s="299"/>
      <c r="B1734" s="59"/>
      <c r="C1734" s="298"/>
      <c r="D1734" s="327"/>
      <c r="E1734" s="327"/>
      <c r="F1734" s="291"/>
      <c r="G1734" s="289"/>
      <c r="H1734" s="289"/>
    </row>
    <row r="1735" spans="1:8" s="57" customFormat="1" ht="15">
      <c r="A1735" s="299"/>
      <c r="B1735" s="59"/>
      <c r="C1735" s="362"/>
      <c r="D1735" s="327"/>
      <c r="E1735" s="327"/>
      <c r="F1735" s="291"/>
      <c r="G1735" s="289"/>
      <c r="H1735" s="289"/>
    </row>
    <row r="1736" spans="1:8" s="57" customFormat="1" ht="15">
      <c r="A1736" s="299"/>
      <c r="B1736" s="59"/>
      <c r="C1736" s="298"/>
      <c r="D1736" s="327"/>
      <c r="E1736" s="327"/>
      <c r="F1736" s="291"/>
      <c r="G1736" s="289"/>
      <c r="H1736" s="289"/>
    </row>
    <row r="1737" spans="1:8" s="57" customFormat="1" ht="15">
      <c r="A1737" s="299"/>
      <c r="B1737" s="59"/>
      <c r="C1737" s="298"/>
      <c r="D1737" s="327"/>
      <c r="E1737" s="327"/>
      <c r="F1737" s="291"/>
      <c r="G1737" s="289"/>
      <c r="H1737" s="289"/>
    </row>
    <row r="1738" spans="1:8" s="57" customFormat="1" ht="15">
      <c r="A1738" s="299"/>
      <c r="B1738" s="59"/>
      <c r="C1738" s="298"/>
      <c r="D1738" s="327"/>
      <c r="E1738" s="327"/>
      <c r="F1738" s="291"/>
      <c r="G1738" s="289"/>
      <c r="H1738" s="289"/>
    </row>
    <row r="1739" spans="1:8" s="57" customFormat="1" ht="15">
      <c r="A1739" s="299"/>
      <c r="B1739" s="59"/>
      <c r="C1739" s="298"/>
      <c r="D1739" s="327"/>
      <c r="E1739" s="327"/>
      <c r="F1739" s="291"/>
      <c r="G1739" s="289"/>
      <c r="H1739" s="289"/>
    </row>
    <row r="1740" spans="1:8" s="57" customFormat="1" ht="15">
      <c r="A1740" s="299"/>
      <c r="B1740" s="59"/>
      <c r="C1740" s="429"/>
      <c r="D1740" s="327"/>
      <c r="E1740" s="327"/>
      <c r="F1740" s="291"/>
      <c r="G1740" s="289"/>
      <c r="H1740" s="289"/>
    </row>
    <row r="1741" spans="1:8" s="57" customFormat="1" ht="15">
      <c r="A1741" s="299"/>
      <c r="B1741" s="59"/>
      <c r="C1741" s="298"/>
      <c r="D1741" s="327"/>
      <c r="E1741" s="327"/>
      <c r="F1741" s="291"/>
      <c r="G1741" s="289"/>
      <c r="H1741" s="289"/>
    </row>
    <row r="1742" spans="1:8" s="57" customFormat="1" ht="15">
      <c r="A1742" s="299"/>
      <c r="B1742" s="59"/>
      <c r="C1742" s="298"/>
      <c r="D1742" s="327"/>
      <c r="E1742" s="327"/>
      <c r="F1742" s="291"/>
      <c r="G1742" s="289"/>
      <c r="H1742" s="289"/>
    </row>
    <row r="1743" spans="1:8" s="57" customFormat="1" ht="15">
      <c r="A1743" s="299"/>
      <c r="B1743" s="59"/>
      <c r="C1743" s="298"/>
      <c r="D1743" s="327"/>
      <c r="E1743" s="327"/>
      <c r="F1743" s="291"/>
      <c r="G1743" s="289"/>
      <c r="H1743" s="289"/>
    </row>
    <row r="1744" spans="1:8" s="57" customFormat="1" ht="15">
      <c r="A1744" s="299"/>
      <c r="B1744" s="59"/>
      <c r="C1744" s="298"/>
      <c r="D1744" s="327"/>
      <c r="E1744" s="327"/>
      <c r="F1744" s="291"/>
      <c r="G1744" s="289"/>
      <c r="H1744" s="289"/>
    </row>
    <row r="1745" spans="1:8" s="57" customFormat="1" ht="15">
      <c r="A1745" s="299"/>
      <c r="B1745" s="59"/>
      <c r="C1745" s="298"/>
      <c r="D1745" s="327"/>
      <c r="E1745" s="327"/>
      <c r="F1745" s="291"/>
      <c r="G1745" s="289"/>
      <c r="H1745" s="289"/>
    </row>
    <row r="1746" spans="1:8" s="57" customFormat="1" ht="15">
      <c r="A1746" s="299"/>
      <c r="B1746" s="59"/>
      <c r="C1746" s="298"/>
      <c r="D1746" s="327"/>
      <c r="E1746" s="327"/>
      <c r="F1746" s="291"/>
      <c r="G1746" s="289"/>
      <c r="H1746" s="289"/>
    </row>
    <row r="1747" spans="1:8" s="57" customFormat="1" ht="15">
      <c r="A1747" s="299"/>
      <c r="B1747" s="59"/>
      <c r="C1747" s="298"/>
      <c r="D1747" s="327"/>
      <c r="E1747" s="327"/>
      <c r="F1747" s="291"/>
      <c r="G1747" s="289"/>
      <c r="H1747" s="289"/>
    </row>
    <row r="1748" spans="1:8" s="57" customFormat="1" ht="15">
      <c r="A1748" s="299"/>
      <c r="B1748" s="59"/>
      <c r="C1748" s="298"/>
      <c r="D1748" s="327"/>
      <c r="E1748" s="327"/>
      <c r="F1748" s="291"/>
      <c r="G1748" s="289"/>
      <c r="H1748" s="289"/>
    </row>
    <row r="1749" spans="1:8" s="57" customFormat="1" ht="15">
      <c r="A1749" s="299"/>
      <c r="B1749" s="59"/>
      <c r="C1749" s="298"/>
      <c r="D1749" s="327"/>
      <c r="E1749" s="327"/>
      <c r="F1749" s="291"/>
      <c r="G1749" s="289"/>
      <c r="H1749" s="289"/>
    </row>
    <row r="1750" spans="1:8" s="57" customFormat="1" ht="15">
      <c r="A1750" s="299"/>
      <c r="B1750" s="59"/>
      <c r="C1750" s="298"/>
      <c r="D1750" s="327"/>
      <c r="E1750" s="327"/>
      <c r="F1750" s="291"/>
      <c r="G1750" s="289"/>
      <c r="H1750" s="289"/>
    </row>
    <row r="1751" spans="1:8" s="57" customFormat="1" ht="15">
      <c r="A1751" s="299"/>
      <c r="B1751" s="59"/>
      <c r="C1751" s="298"/>
      <c r="D1751" s="327"/>
      <c r="E1751" s="327"/>
      <c r="F1751" s="291"/>
      <c r="G1751" s="289"/>
      <c r="H1751" s="289"/>
    </row>
    <row r="1752" spans="1:8" s="57" customFormat="1" ht="15">
      <c r="A1752" s="299"/>
      <c r="B1752" s="59"/>
      <c r="C1752" s="298"/>
      <c r="D1752" s="327"/>
      <c r="E1752" s="327"/>
      <c r="F1752" s="291"/>
      <c r="G1752" s="289"/>
      <c r="H1752" s="289"/>
    </row>
    <row r="1753" spans="1:8" s="57" customFormat="1" ht="15">
      <c r="A1753" s="299"/>
      <c r="B1753" s="59"/>
      <c r="C1753" s="298"/>
      <c r="D1753" s="327"/>
      <c r="E1753" s="327"/>
      <c r="F1753" s="291"/>
      <c r="G1753" s="289"/>
      <c r="H1753" s="289"/>
    </row>
    <row r="1754" spans="1:8" s="57" customFormat="1" ht="15">
      <c r="A1754" s="299"/>
      <c r="B1754" s="59"/>
      <c r="C1754" s="298"/>
      <c r="D1754" s="327"/>
      <c r="E1754" s="327"/>
      <c r="F1754" s="291"/>
      <c r="G1754" s="289"/>
      <c r="H1754" s="289"/>
    </row>
    <row r="1755" spans="1:8" s="57" customFormat="1" ht="15">
      <c r="A1755" s="299"/>
      <c r="B1755" s="59"/>
      <c r="C1755" s="298"/>
      <c r="D1755" s="327"/>
      <c r="E1755" s="327"/>
      <c r="F1755" s="291"/>
      <c r="G1755" s="289"/>
      <c r="H1755" s="289"/>
    </row>
    <row r="1756" spans="1:8" s="57" customFormat="1" ht="15">
      <c r="A1756" s="299"/>
      <c r="B1756" s="59"/>
      <c r="C1756" s="298"/>
      <c r="D1756" s="327"/>
      <c r="E1756" s="327"/>
      <c r="F1756" s="291"/>
      <c r="G1756" s="289"/>
      <c r="H1756" s="289"/>
    </row>
    <row r="1757" spans="1:8" s="57" customFormat="1" ht="15">
      <c r="A1757" s="299"/>
      <c r="B1757" s="59"/>
      <c r="C1757" s="298"/>
      <c r="D1757" s="327"/>
      <c r="E1757" s="327"/>
      <c r="F1757" s="291"/>
      <c r="G1757" s="289"/>
      <c r="H1757" s="289"/>
    </row>
    <row r="1758" spans="1:8" s="57" customFormat="1" ht="15">
      <c r="A1758" s="299"/>
      <c r="B1758" s="59"/>
      <c r="C1758" s="298"/>
      <c r="D1758" s="327"/>
      <c r="E1758" s="327"/>
      <c r="F1758" s="291"/>
      <c r="G1758" s="289"/>
      <c r="H1758" s="289"/>
    </row>
    <row r="1759" spans="1:8" s="57" customFormat="1" ht="15">
      <c r="A1759" s="299"/>
      <c r="B1759" s="59"/>
      <c r="C1759" s="362"/>
      <c r="D1759" s="327"/>
      <c r="E1759" s="327"/>
      <c r="F1759" s="291"/>
      <c r="G1759" s="289"/>
      <c r="H1759" s="289"/>
    </row>
    <row r="1760" spans="1:8" s="57" customFormat="1" ht="15">
      <c r="A1760" s="299"/>
      <c r="B1760" s="59"/>
      <c r="C1760" s="298"/>
      <c r="D1760" s="327"/>
      <c r="E1760" s="327"/>
      <c r="F1760" s="291"/>
      <c r="G1760" s="289"/>
      <c r="H1760" s="289"/>
    </row>
    <row r="1761" spans="1:8" s="57" customFormat="1" ht="15">
      <c r="A1761" s="299"/>
      <c r="B1761" s="59"/>
      <c r="C1761" s="298"/>
      <c r="D1761" s="327"/>
      <c r="E1761" s="327"/>
      <c r="F1761" s="291"/>
      <c r="G1761" s="289"/>
      <c r="H1761" s="289"/>
    </row>
    <row r="1762" spans="1:8" s="57" customFormat="1" ht="15">
      <c r="A1762" s="299"/>
      <c r="B1762" s="59"/>
      <c r="C1762" s="298"/>
      <c r="D1762" s="327"/>
      <c r="E1762" s="327"/>
      <c r="F1762" s="291"/>
      <c r="G1762" s="289"/>
      <c r="H1762" s="289"/>
    </row>
    <row r="1763" spans="1:8" s="57" customFormat="1" ht="15">
      <c r="A1763" s="299"/>
      <c r="B1763" s="59"/>
      <c r="C1763" s="298"/>
      <c r="D1763" s="327"/>
      <c r="E1763" s="327"/>
      <c r="F1763" s="291"/>
      <c r="G1763" s="289"/>
      <c r="H1763" s="289"/>
    </row>
    <row r="1764" spans="1:8" s="57" customFormat="1" ht="15">
      <c r="A1764" s="299"/>
      <c r="B1764" s="59"/>
      <c r="C1764" s="298"/>
      <c r="D1764" s="327"/>
      <c r="E1764" s="327"/>
      <c r="F1764" s="291"/>
      <c r="G1764" s="289"/>
      <c r="H1764" s="289"/>
    </row>
    <row r="1765" spans="1:8" s="57" customFormat="1" ht="15">
      <c r="A1765" s="299"/>
      <c r="B1765" s="59"/>
      <c r="C1765" s="298"/>
      <c r="D1765" s="327"/>
      <c r="E1765" s="327"/>
      <c r="F1765" s="291"/>
      <c r="G1765" s="289"/>
      <c r="H1765" s="289"/>
    </row>
    <row r="1766" spans="1:8" s="57" customFormat="1" ht="15">
      <c r="A1766" s="299"/>
      <c r="B1766" s="59"/>
      <c r="C1766" s="298"/>
      <c r="D1766" s="327"/>
      <c r="E1766" s="327"/>
      <c r="F1766" s="291"/>
      <c r="G1766" s="289"/>
      <c r="H1766" s="289"/>
    </row>
    <row r="1767" spans="1:8" s="57" customFormat="1" ht="15">
      <c r="A1767" s="299"/>
      <c r="B1767" s="59"/>
      <c r="C1767" s="298"/>
      <c r="D1767" s="327"/>
      <c r="E1767" s="327"/>
      <c r="F1767" s="291"/>
      <c r="G1767" s="289"/>
      <c r="H1767" s="289"/>
    </row>
    <row r="1768" spans="1:8" s="57" customFormat="1" ht="15">
      <c r="A1768" s="299"/>
      <c r="B1768" s="59"/>
      <c r="C1768" s="298"/>
      <c r="D1768" s="327"/>
      <c r="E1768" s="327"/>
      <c r="F1768" s="291"/>
      <c r="G1768" s="289"/>
      <c r="H1768" s="289"/>
    </row>
    <row r="1769" spans="1:8" s="57" customFormat="1" ht="12.75" customHeight="1">
      <c r="A1769" s="299"/>
      <c r="B1769" s="59"/>
      <c r="C1769" s="298"/>
      <c r="D1769" s="59"/>
      <c r="E1769" s="59"/>
      <c r="F1769" s="291"/>
      <c r="G1769" s="289"/>
      <c r="H1769" s="289"/>
    </row>
    <row r="1770" spans="1:8" s="57" customFormat="1" ht="17.25" customHeight="1">
      <c r="A1770" s="299"/>
      <c r="B1770" s="59"/>
      <c r="C1770" s="357"/>
      <c r="D1770" s="59"/>
      <c r="E1770" s="55"/>
      <c r="F1770" s="416"/>
      <c r="G1770" s="324"/>
      <c r="H1770" s="324"/>
    </row>
    <row r="1771" spans="1:8" s="57" customFormat="1" ht="15">
      <c r="A1771" s="299"/>
      <c r="B1771" s="292"/>
      <c r="C1771" s="292"/>
      <c r="D1771" s="292"/>
      <c r="E1771" s="292"/>
      <c r="F1771" s="289"/>
      <c r="G1771" s="289"/>
      <c r="H1771" s="289"/>
    </row>
    <row r="1772" spans="1:8" s="57" customFormat="1" ht="15">
      <c r="A1772" s="299"/>
      <c r="B1772" s="292"/>
      <c r="C1772" s="292"/>
      <c r="D1772" s="292"/>
      <c r="E1772" s="292"/>
      <c r="F1772" s="289"/>
      <c r="G1772" s="289"/>
      <c r="H1772" s="289"/>
    </row>
    <row r="1773" spans="1:8" s="57" customFormat="1" ht="15" customHeight="1">
      <c r="A1773" s="322"/>
      <c r="B1773" s="314"/>
      <c r="C1773" s="314"/>
      <c r="D1773" s="318"/>
      <c r="E1773" s="55"/>
      <c r="F1773" s="290"/>
      <c r="G1773" s="289"/>
      <c r="H1773" s="289"/>
    </row>
    <row r="1774" spans="1:8" s="57" customFormat="1" ht="15">
      <c r="A1774" s="299"/>
      <c r="B1774" s="59"/>
      <c r="C1774" s="55"/>
      <c r="D1774" s="59"/>
      <c r="E1774" s="55"/>
      <c r="F1774" s="290"/>
      <c r="G1774" s="289"/>
      <c r="H1774" s="289"/>
    </row>
    <row r="1775" spans="1:8" s="57" customFormat="1" ht="15">
      <c r="A1775" s="404"/>
      <c r="B1775" s="304"/>
      <c r="C1775" s="304"/>
      <c r="D1775" s="304"/>
      <c r="E1775" s="304"/>
      <c r="F1775" s="358"/>
      <c r="G1775" s="358"/>
      <c r="H1775" s="358"/>
    </row>
    <row r="1776" spans="1:8" s="57" customFormat="1" ht="15">
      <c r="A1776" s="404"/>
      <c r="B1776" s="304"/>
      <c r="C1776" s="304"/>
      <c r="D1776" s="304"/>
      <c r="E1776" s="304"/>
      <c r="F1776" s="358"/>
      <c r="G1776" s="358"/>
      <c r="H1776" s="358"/>
    </row>
    <row r="1777" spans="1:8" s="57" customFormat="1" ht="15">
      <c r="A1777" s="299"/>
      <c r="B1777" s="59"/>
      <c r="C1777" s="55"/>
      <c r="D1777" s="59"/>
      <c r="E1777" s="59"/>
      <c r="F1777" s="291"/>
      <c r="G1777" s="289"/>
      <c r="H1777" s="289"/>
    </row>
    <row r="1778" spans="1:8" s="57" customFormat="1" ht="15">
      <c r="A1778" s="360"/>
      <c r="B1778" s="59"/>
      <c r="C1778" s="55"/>
      <c r="D1778" s="59"/>
      <c r="E1778" s="55"/>
      <c r="F1778" s="291"/>
      <c r="G1778" s="289"/>
      <c r="H1778" s="289"/>
    </row>
    <row r="1779" spans="1:8" s="57" customFormat="1" ht="15">
      <c r="A1779" s="360"/>
      <c r="B1779" s="59"/>
      <c r="C1779" s="55"/>
      <c r="D1779" s="59"/>
      <c r="E1779" s="55"/>
      <c r="F1779" s="291"/>
      <c r="G1779" s="289"/>
      <c r="H1779" s="289"/>
    </row>
    <row r="1780" spans="1:8" s="57" customFormat="1" ht="15">
      <c r="A1780" s="360"/>
      <c r="B1780" s="59"/>
      <c r="C1780" s="298"/>
      <c r="D1780" s="59"/>
      <c r="E1780" s="55"/>
      <c r="F1780" s="291"/>
      <c r="G1780" s="289"/>
      <c r="H1780" s="289"/>
    </row>
    <row r="1781" spans="1:9" s="57" customFormat="1" ht="15">
      <c r="A1781" s="360"/>
      <c r="B1781" s="59"/>
      <c r="C1781" s="298"/>
      <c r="D1781" s="59"/>
      <c r="E1781" s="55"/>
      <c r="F1781" s="291"/>
      <c r="G1781" s="289"/>
      <c r="H1781" s="289"/>
      <c r="I1781" s="425"/>
    </row>
    <row r="1782" spans="1:8" s="57" customFormat="1" ht="15">
      <c r="A1782" s="360"/>
      <c r="B1782" s="59"/>
      <c r="C1782" s="298"/>
      <c r="D1782" s="327"/>
      <c r="E1782" s="327"/>
      <c r="F1782" s="291"/>
      <c r="G1782" s="289"/>
      <c r="H1782" s="289"/>
    </row>
    <row r="1783" spans="1:8" s="57" customFormat="1" ht="15">
      <c r="A1783" s="360"/>
      <c r="B1783" s="59"/>
      <c r="C1783" s="298"/>
      <c r="D1783" s="327"/>
      <c r="E1783" s="327"/>
      <c r="F1783" s="291"/>
      <c r="G1783" s="289"/>
      <c r="H1783" s="289"/>
    </row>
    <row r="1784" spans="1:8" s="57" customFormat="1" ht="15">
      <c r="A1784" s="360"/>
      <c r="B1784" s="59"/>
      <c r="C1784" s="298"/>
      <c r="D1784" s="327"/>
      <c r="E1784" s="327"/>
      <c r="F1784" s="291"/>
      <c r="G1784" s="289"/>
      <c r="H1784" s="289"/>
    </row>
    <row r="1785" spans="1:8" s="57" customFormat="1" ht="15">
      <c r="A1785" s="360"/>
      <c r="B1785" s="59"/>
      <c r="C1785" s="298"/>
      <c r="D1785" s="327"/>
      <c r="E1785" s="327"/>
      <c r="F1785" s="291"/>
      <c r="G1785" s="289"/>
      <c r="H1785" s="289"/>
    </row>
    <row r="1786" spans="1:8" s="57" customFormat="1" ht="15">
      <c r="A1786" s="360"/>
      <c r="B1786" s="59"/>
      <c r="C1786" s="298"/>
      <c r="D1786" s="327"/>
      <c r="E1786" s="327"/>
      <c r="F1786" s="291"/>
      <c r="G1786" s="289"/>
      <c r="H1786" s="289"/>
    </row>
    <row r="1787" spans="1:8" s="57" customFormat="1" ht="15">
      <c r="A1787" s="299"/>
      <c r="B1787" s="59"/>
      <c r="C1787" s="298"/>
      <c r="D1787" s="327"/>
      <c r="E1787" s="327"/>
      <c r="F1787" s="291"/>
      <c r="G1787" s="289"/>
      <c r="H1787" s="289"/>
    </row>
    <row r="1788" spans="1:8" s="57" customFormat="1" ht="15">
      <c r="A1788" s="299"/>
      <c r="B1788" s="59"/>
      <c r="C1788" s="298"/>
      <c r="D1788" s="327"/>
      <c r="E1788" s="327"/>
      <c r="F1788" s="291"/>
      <c r="G1788" s="289"/>
      <c r="H1788" s="289"/>
    </row>
    <row r="1789" spans="1:8" s="57" customFormat="1" ht="15">
      <c r="A1789" s="299"/>
      <c r="B1789" s="59"/>
      <c r="C1789" s="298"/>
      <c r="D1789" s="327"/>
      <c r="E1789" s="327"/>
      <c r="F1789" s="291"/>
      <c r="G1789" s="289"/>
      <c r="H1789" s="289"/>
    </row>
    <row r="1790" spans="1:8" s="57" customFormat="1" ht="15">
      <c r="A1790" s="299"/>
      <c r="B1790" s="59"/>
      <c r="C1790" s="298"/>
      <c r="D1790" s="327"/>
      <c r="E1790" s="327"/>
      <c r="F1790" s="291"/>
      <c r="G1790" s="289"/>
      <c r="H1790" s="289"/>
    </row>
    <row r="1791" spans="1:8" s="57" customFormat="1" ht="15">
      <c r="A1791" s="299"/>
      <c r="B1791" s="59"/>
      <c r="C1791" s="298"/>
      <c r="D1791" s="327"/>
      <c r="E1791" s="327"/>
      <c r="F1791" s="291"/>
      <c r="G1791" s="289"/>
      <c r="H1791" s="289"/>
    </row>
    <row r="1792" spans="1:8" s="57" customFormat="1" ht="15">
      <c r="A1792" s="360"/>
      <c r="B1792" s="59"/>
      <c r="C1792" s="298"/>
      <c r="D1792" s="327"/>
      <c r="E1792" s="327"/>
      <c r="F1792" s="291"/>
      <c r="G1792" s="289"/>
      <c r="H1792" s="289"/>
    </row>
    <row r="1793" spans="1:8" s="57" customFormat="1" ht="15">
      <c r="A1793" s="299"/>
      <c r="B1793" s="59"/>
      <c r="C1793" s="362"/>
      <c r="D1793" s="327"/>
      <c r="E1793" s="327"/>
      <c r="F1793" s="291"/>
      <c r="G1793" s="289"/>
      <c r="H1793" s="289"/>
    </row>
    <row r="1794" spans="1:8" s="57" customFormat="1" ht="15">
      <c r="A1794" s="360"/>
      <c r="B1794" s="59"/>
      <c r="C1794" s="298"/>
      <c r="D1794" s="327"/>
      <c r="E1794" s="327"/>
      <c r="F1794" s="291"/>
      <c r="G1794" s="289"/>
      <c r="H1794" s="289"/>
    </row>
    <row r="1795" spans="1:8" s="57" customFormat="1" ht="15">
      <c r="A1795" s="360"/>
      <c r="B1795" s="59"/>
      <c r="C1795" s="298"/>
      <c r="D1795" s="327"/>
      <c r="E1795" s="327"/>
      <c r="F1795" s="291"/>
      <c r="G1795" s="289"/>
      <c r="H1795" s="289"/>
    </row>
    <row r="1796" spans="1:8" s="57" customFormat="1" ht="15">
      <c r="A1796" s="360"/>
      <c r="B1796" s="59"/>
      <c r="C1796" s="298"/>
      <c r="D1796" s="327"/>
      <c r="E1796" s="327"/>
      <c r="F1796" s="291"/>
      <c r="G1796" s="289"/>
      <c r="H1796" s="289"/>
    </row>
    <row r="1797" spans="1:8" s="57" customFormat="1" ht="15">
      <c r="A1797" s="360"/>
      <c r="B1797" s="59"/>
      <c r="C1797" s="298"/>
      <c r="D1797" s="327"/>
      <c r="E1797" s="327"/>
      <c r="F1797" s="291"/>
      <c r="G1797" s="289"/>
      <c r="H1797" s="289"/>
    </row>
    <row r="1798" spans="1:8" s="57" customFormat="1" ht="15">
      <c r="A1798" s="299"/>
      <c r="B1798" s="59"/>
      <c r="C1798" s="298"/>
      <c r="D1798" s="327"/>
      <c r="E1798" s="327"/>
      <c r="F1798" s="291"/>
      <c r="G1798" s="289"/>
      <c r="H1798" s="289"/>
    </row>
    <row r="1799" spans="1:8" s="57" customFormat="1" ht="15">
      <c r="A1799" s="299"/>
      <c r="B1799" s="59"/>
      <c r="C1799" s="298"/>
      <c r="D1799" s="327"/>
      <c r="E1799" s="327"/>
      <c r="F1799" s="291"/>
      <c r="G1799" s="289"/>
      <c r="H1799" s="289"/>
    </row>
    <row r="1800" spans="1:8" s="57" customFormat="1" ht="15">
      <c r="A1800" s="299"/>
      <c r="B1800" s="59"/>
      <c r="C1800" s="298"/>
      <c r="D1800" s="327"/>
      <c r="E1800" s="327"/>
      <c r="F1800" s="291"/>
      <c r="G1800" s="289"/>
      <c r="H1800" s="289"/>
    </row>
    <row r="1801" spans="1:8" s="57" customFormat="1" ht="15">
      <c r="A1801" s="299"/>
      <c r="B1801" s="59"/>
      <c r="C1801" s="298"/>
      <c r="D1801" s="327"/>
      <c r="E1801" s="327"/>
      <c r="F1801" s="291"/>
      <c r="G1801" s="289"/>
      <c r="H1801" s="289"/>
    </row>
    <row r="1802" spans="1:8" s="57" customFormat="1" ht="15">
      <c r="A1802" s="299"/>
      <c r="B1802" s="59"/>
      <c r="C1802" s="298"/>
      <c r="D1802" s="327"/>
      <c r="E1802" s="327"/>
      <c r="F1802" s="291"/>
      <c r="G1802" s="289"/>
      <c r="H1802" s="289"/>
    </row>
    <row r="1803" spans="1:8" s="57" customFormat="1" ht="15">
      <c r="A1803" s="299"/>
      <c r="B1803" s="59"/>
      <c r="C1803" s="298"/>
      <c r="D1803" s="327"/>
      <c r="E1803" s="327"/>
      <c r="F1803" s="291"/>
      <c r="G1803" s="289"/>
      <c r="H1803" s="289"/>
    </row>
    <row r="1804" spans="1:8" s="57" customFormat="1" ht="15">
      <c r="A1804" s="299"/>
      <c r="B1804" s="59"/>
      <c r="C1804" s="362"/>
      <c r="D1804" s="327"/>
      <c r="E1804" s="327"/>
      <c r="F1804" s="291"/>
      <c r="G1804" s="289"/>
      <c r="H1804" s="289"/>
    </row>
    <row r="1805" spans="1:8" s="57" customFormat="1" ht="15">
      <c r="A1805" s="299"/>
      <c r="B1805" s="59"/>
      <c r="C1805" s="298"/>
      <c r="D1805" s="327"/>
      <c r="E1805" s="327"/>
      <c r="F1805" s="291"/>
      <c r="G1805" s="289"/>
      <c r="H1805" s="289"/>
    </row>
    <row r="1806" spans="1:8" s="57" customFormat="1" ht="15">
      <c r="A1806" s="299"/>
      <c r="B1806" s="59"/>
      <c r="C1806" s="298"/>
      <c r="D1806" s="327"/>
      <c r="E1806" s="327"/>
      <c r="F1806" s="291"/>
      <c r="G1806" s="289"/>
      <c r="H1806" s="289"/>
    </row>
    <row r="1807" spans="1:8" s="57" customFormat="1" ht="15">
      <c r="A1807" s="299"/>
      <c r="B1807" s="59"/>
      <c r="C1807" s="298"/>
      <c r="D1807" s="327"/>
      <c r="E1807" s="327"/>
      <c r="F1807" s="291"/>
      <c r="G1807" s="289"/>
      <c r="H1807" s="289"/>
    </row>
    <row r="1808" spans="1:8" s="57" customFormat="1" ht="15">
      <c r="A1808" s="299"/>
      <c r="B1808" s="59"/>
      <c r="C1808" s="298"/>
      <c r="D1808" s="327"/>
      <c r="E1808" s="327"/>
      <c r="F1808" s="291"/>
      <c r="G1808" s="289"/>
      <c r="H1808" s="289"/>
    </row>
    <row r="1809" spans="1:8" s="57" customFormat="1" ht="15">
      <c r="A1809" s="299"/>
      <c r="B1809" s="59"/>
      <c r="C1809" s="298"/>
      <c r="D1809" s="327"/>
      <c r="E1809" s="335"/>
      <c r="F1809" s="291"/>
      <c r="G1809" s="289"/>
      <c r="H1809" s="289"/>
    </row>
    <row r="1810" spans="1:8" s="57" customFormat="1" ht="11.25" customHeight="1">
      <c r="A1810" s="299"/>
      <c r="B1810" s="59"/>
      <c r="C1810" s="298"/>
      <c r="D1810" s="283"/>
      <c r="E1810" s="61"/>
      <c r="F1810" s="290"/>
      <c r="G1810" s="289"/>
      <c r="H1810" s="289"/>
    </row>
    <row r="1811" spans="1:8" s="57" customFormat="1" ht="15">
      <c r="A1811" s="299"/>
      <c r="B1811" s="59"/>
      <c r="C1811" s="357"/>
      <c r="D1811" s="283"/>
      <c r="E1811" s="61"/>
      <c r="F1811" s="416"/>
      <c r="G1811" s="324"/>
      <c r="H1811" s="324"/>
    </row>
    <row r="1812" spans="1:8" s="57" customFormat="1" ht="15">
      <c r="A1812" s="299"/>
      <c r="B1812" s="292"/>
      <c r="C1812" s="292"/>
      <c r="D1812" s="292"/>
      <c r="E1812" s="292"/>
      <c r="F1812" s="289"/>
      <c r="G1812" s="289"/>
      <c r="H1812" s="289"/>
    </row>
    <row r="1813" spans="1:8" s="57" customFormat="1" ht="15">
      <c r="A1813" s="299"/>
      <c r="B1813" s="292"/>
      <c r="C1813" s="292"/>
      <c r="D1813" s="292"/>
      <c r="E1813" s="292"/>
      <c r="F1813" s="289"/>
      <c r="G1813" s="289"/>
      <c r="H1813" s="289"/>
    </row>
    <row r="1814" spans="1:8" s="57" customFormat="1" ht="15" customHeight="1">
      <c r="A1814" s="322"/>
      <c r="B1814" s="314"/>
      <c r="C1814" s="314"/>
      <c r="D1814" s="318"/>
      <c r="E1814" s="319"/>
      <c r="F1814" s="290"/>
      <c r="G1814" s="289"/>
      <c r="H1814" s="289"/>
    </row>
    <row r="1815" spans="1:8" s="57" customFormat="1" ht="15">
      <c r="A1815" s="299"/>
      <c r="B1815" s="59"/>
      <c r="C1815" s="55"/>
      <c r="D1815" s="59"/>
      <c r="E1815" s="55"/>
      <c r="F1815" s="290"/>
      <c r="G1815" s="289"/>
      <c r="H1815" s="289"/>
    </row>
    <row r="1816" spans="1:8" s="57" customFormat="1" ht="15">
      <c r="A1816" s="404"/>
      <c r="B1816" s="304"/>
      <c r="C1816" s="304"/>
      <c r="D1816" s="304"/>
      <c r="E1816" s="304"/>
      <c r="F1816" s="358"/>
      <c r="G1816" s="358"/>
      <c r="H1816" s="358"/>
    </row>
    <row r="1817" spans="1:8" s="57" customFormat="1" ht="15">
      <c r="A1817" s="404"/>
      <c r="B1817" s="304"/>
      <c r="C1817" s="304"/>
      <c r="D1817" s="304"/>
      <c r="E1817" s="304"/>
      <c r="F1817" s="358"/>
      <c r="G1817" s="358"/>
      <c r="H1817" s="358"/>
    </row>
    <row r="1818" spans="1:8" s="57" customFormat="1" ht="15">
      <c r="A1818" s="299"/>
      <c r="B1818" s="59"/>
      <c r="C1818" s="55"/>
      <c r="D1818" s="59"/>
      <c r="E1818" s="59"/>
      <c r="F1818" s="330"/>
      <c r="G1818" s="289"/>
      <c r="H1818" s="289"/>
    </row>
    <row r="1819" spans="1:8" s="57" customFormat="1" ht="15">
      <c r="A1819" s="360"/>
      <c r="B1819" s="59"/>
      <c r="C1819" s="55"/>
      <c r="D1819" s="59"/>
      <c r="E1819" s="55"/>
      <c r="F1819" s="330"/>
      <c r="G1819" s="289"/>
      <c r="H1819" s="289"/>
    </row>
    <row r="1820" spans="1:8" s="57" customFormat="1" ht="15">
      <c r="A1820" s="360"/>
      <c r="B1820" s="59"/>
      <c r="C1820" s="55"/>
      <c r="D1820" s="327"/>
      <c r="E1820" s="327"/>
      <c r="F1820" s="330"/>
      <c r="G1820" s="289"/>
      <c r="H1820" s="289"/>
    </row>
    <row r="1821" spans="1:8" s="57" customFormat="1" ht="15">
      <c r="A1821" s="360"/>
      <c r="B1821" s="59"/>
      <c r="C1821" s="298"/>
      <c r="D1821" s="327"/>
      <c r="E1821" s="327"/>
      <c r="F1821" s="330"/>
      <c r="G1821" s="289"/>
      <c r="H1821" s="289"/>
    </row>
    <row r="1822" spans="1:8" s="57" customFormat="1" ht="15">
      <c r="A1822" s="360"/>
      <c r="B1822" s="59"/>
      <c r="C1822" s="298"/>
      <c r="D1822" s="370"/>
      <c r="E1822" s="327"/>
      <c r="F1822" s="330"/>
      <c r="G1822" s="289"/>
      <c r="H1822" s="289"/>
    </row>
    <row r="1823" spans="1:8" s="57" customFormat="1" ht="15">
      <c r="A1823" s="299"/>
      <c r="B1823" s="59"/>
      <c r="C1823" s="298"/>
      <c r="D1823" s="327"/>
      <c r="E1823" s="327"/>
      <c r="F1823" s="330"/>
      <c r="G1823" s="289"/>
      <c r="H1823" s="289"/>
    </row>
    <row r="1824" spans="1:8" s="57" customFormat="1" ht="15">
      <c r="A1824" s="360"/>
      <c r="B1824" s="59"/>
      <c r="C1824" s="298"/>
      <c r="D1824" s="327"/>
      <c r="E1824" s="327"/>
      <c r="F1824" s="330"/>
      <c r="G1824" s="289"/>
      <c r="H1824" s="289"/>
    </row>
    <row r="1825" spans="1:8" s="57" customFormat="1" ht="15">
      <c r="A1825" s="360"/>
      <c r="B1825" s="59"/>
      <c r="C1825" s="298"/>
      <c r="D1825" s="327"/>
      <c r="E1825" s="327"/>
      <c r="F1825" s="330"/>
      <c r="G1825" s="289"/>
      <c r="H1825" s="289"/>
    </row>
    <row r="1826" spans="1:8" s="57" customFormat="1" ht="15">
      <c r="A1826" s="360"/>
      <c r="B1826" s="59"/>
      <c r="C1826" s="298"/>
      <c r="D1826" s="327"/>
      <c r="E1826" s="327"/>
      <c r="F1826" s="330"/>
      <c r="G1826" s="289"/>
      <c r="H1826" s="289"/>
    </row>
    <row r="1827" spans="1:8" s="57" customFormat="1" ht="15">
      <c r="A1827" s="360"/>
      <c r="B1827" s="59"/>
      <c r="C1827" s="298"/>
      <c r="D1827" s="327"/>
      <c r="E1827" s="327"/>
      <c r="F1827" s="330"/>
      <c r="G1827" s="289"/>
      <c r="H1827" s="289"/>
    </row>
    <row r="1828" spans="1:8" s="57" customFormat="1" ht="15">
      <c r="A1828" s="360"/>
      <c r="B1828" s="59"/>
      <c r="C1828" s="298"/>
      <c r="D1828" s="327"/>
      <c r="E1828" s="327"/>
      <c r="F1828" s="330"/>
      <c r="G1828" s="289"/>
      <c r="H1828" s="289"/>
    </row>
    <row r="1829" spans="1:8" s="57" customFormat="1" ht="15">
      <c r="A1829" s="299"/>
      <c r="B1829" s="59"/>
      <c r="C1829" s="298"/>
      <c r="D1829" s="327"/>
      <c r="E1829" s="327"/>
      <c r="F1829" s="330"/>
      <c r="G1829" s="289"/>
      <c r="H1829" s="289"/>
    </row>
    <row r="1830" spans="1:8" s="57" customFormat="1" ht="15">
      <c r="A1830" s="299"/>
      <c r="B1830" s="59"/>
      <c r="C1830" s="298"/>
      <c r="D1830" s="327"/>
      <c r="E1830" s="327"/>
      <c r="F1830" s="330"/>
      <c r="G1830" s="289"/>
      <c r="H1830" s="289"/>
    </row>
    <row r="1831" spans="1:8" s="57" customFormat="1" ht="15">
      <c r="A1831" s="299"/>
      <c r="B1831" s="59"/>
      <c r="C1831" s="298"/>
      <c r="D1831" s="327"/>
      <c r="E1831" s="327"/>
      <c r="F1831" s="330"/>
      <c r="G1831" s="289"/>
      <c r="H1831" s="289"/>
    </row>
    <row r="1832" spans="1:8" s="57" customFormat="1" ht="15">
      <c r="A1832" s="299"/>
      <c r="B1832" s="59"/>
      <c r="C1832" s="298"/>
      <c r="D1832" s="327"/>
      <c r="E1832" s="327"/>
      <c r="F1832" s="330"/>
      <c r="G1832" s="289"/>
      <c r="H1832" s="289"/>
    </row>
    <row r="1833" spans="1:8" s="57" customFormat="1" ht="15">
      <c r="A1833" s="299"/>
      <c r="B1833" s="59"/>
      <c r="C1833" s="298"/>
      <c r="D1833" s="327"/>
      <c r="E1833" s="327"/>
      <c r="F1833" s="330"/>
      <c r="G1833" s="289"/>
      <c r="H1833" s="289"/>
    </row>
    <row r="1834" spans="1:8" s="57" customFormat="1" ht="15">
      <c r="A1834" s="299"/>
      <c r="B1834" s="59"/>
      <c r="C1834" s="298"/>
      <c r="D1834" s="327"/>
      <c r="E1834" s="327"/>
      <c r="F1834" s="330"/>
      <c r="G1834" s="289"/>
      <c r="H1834" s="289"/>
    </row>
    <row r="1835" spans="1:8" s="57" customFormat="1" ht="15">
      <c r="A1835" s="299"/>
      <c r="B1835" s="59"/>
      <c r="C1835" s="298"/>
      <c r="D1835" s="327"/>
      <c r="E1835" s="327"/>
      <c r="F1835" s="330"/>
      <c r="G1835" s="289"/>
      <c r="H1835" s="289"/>
    </row>
    <row r="1836" spans="1:8" s="57" customFormat="1" ht="15">
      <c r="A1836" s="299"/>
      <c r="B1836" s="59"/>
      <c r="C1836" s="298"/>
      <c r="D1836" s="327"/>
      <c r="E1836" s="327"/>
      <c r="F1836" s="330"/>
      <c r="G1836" s="289"/>
      <c r="H1836" s="289"/>
    </row>
    <row r="1837" spans="1:8" s="57" customFormat="1" ht="15">
      <c r="A1837" s="299"/>
      <c r="B1837" s="59"/>
      <c r="C1837" s="298"/>
      <c r="D1837" s="327"/>
      <c r="E1837" s="327"/>
      <c r="F1837" s="330"/>
      <c r="G1837" s="289"/>
      <c r="H1837" s="289"/>
    </row>
    <row r="1838" spans="1:8" s="57" customFormat="1" ht="15">
      <c r="A1838" s="299"/>
      <c r="B1838" s="59"/>
      <c r="C1838" s="298"/>
      <c r="D1838" s="327"/>
      <c r="E1838" s="327"/>
      <c r="F1838" s="330"/>
      <c r="G1838" s="289"/>
      <c r="H1838" s="289"/>
    </row>
    <row r="1839" spans="1:8" s="57" customFormat="1" ht="15">
      <c r="A1839" s="299"/>
      <c r="B1839" s="59"/>
      <c r="C1839" s="298"/>
      <c r="D1839" s="327"/>
      <c r="E1839" s="327"/>
      <c r="F1839" s="330"/>
      <c r="G1839" s="289"/>
      <c r="H1839" s="289"/>
    </row>
    <row r="1840" spans="1:8" s="57" customFormat="1" ht="15">
      <c r="A1840" s="299"/>
      <c r="B1840" s="59"/>
      <c r="C1840" s="298"/>
      <c r="D1840" s="327"/>
      <c r="E1840" s="327"/>
      <c r="F1840" s="330"/>
      <c r="G1840" s="289"/>
      <c r="H1840" s="289"/>
    </row>
    <row r="1841" spans="1:8" s="57" customFormat="1" ht="15">
      <c r="A1841" s="299"/>
      <c r="B1841" s="59"/>
      <c r="C1841" s="298"/>
      <c r="D1841" s="327"/>
      <c r="E1841" s="327"/>
      <c r="F1841" s="330"/>
      <c r="G1841" s="289"/>
      <c r="H1841" s="289"/>
    </row>
    <row r="1842" spans="1:8" s="57" customFormat="1" ht="15">
      <c r="A1842" s="299"/>
      <c r="B1842" s="59"/>
      <c r="C1842" s="298"/>
      <c r="D1842" s="327"/>
      <c r="E1842" s="327"/>
      <c r="F1842" s="330"/>
      <c r="G1842" s="289"/>
      <c r="H1842" s="289"/>
    </row>
    <row r="1843" spans="1:8" s="57" customFormat="1" ht="15">
      <c r="A1843" s="299"/>
      <c r="B1843" s="59"/>
      <c r="C1843" s="298"/>
      <c r="D1843" s="327"/>
      <c r="E1843" s="327"/>
      <c r="F1843" s="330"/>
      <c r="G1843" s="289"/>
      <c r="H1843" s="289"/>
    </row>
    <row r="1844" spans="1:8" s="57" customFormat="1" ht="15">
      <c r="A1844" s="299"/>
      <c r="B1844" s="59"/>
      <c r="C1844" s="298"/>
      <c r="D1844" s="327"/>
      <c r="E1844" s="327"/>
      <c r="F1844" s="330"/>
      <c r="G1844" s="289"/>
      <c r="H1844" s="289"/>
    </row>
    <row r="1845" spans="1:8" s="57" customFormat="1" ht="15">
      <c r="A1845" s="299"/>
      <c r="B1845" s="59"/>
      <c r="C1845" s="298"/>
      <c r="D1845" s="327"/>
      <c r="E1845" s="327"/>
      <c r="F1845" s="330"/>
      <c r="G1845" s="289"/>
      <c r="H1845" s="289"/>
    </row>
    <row r="1846" spans="1:8" s="57" customFormat="1" ht="15">
      <c r="A1846" s="299"/>
      <c r="B1846" s="59"/>
      <c r="C1846" s="298"/>
      <c r="D1846" s="327"/>
      <c r="E1846" s="327"/>
      <c r="F1846" s="330"/>
      <c r="G1846" s="289"/>
      <c r="H1846" s="289"/>
    </row>
    <row r="1847" spans="1:8" s="57" customFormat="1" ht="15">
      <c r="A1847" s="299"/>
      <c r="B1847" s="59"/>
      <c r="C1847" s="298"/>
      <c r="D1847" s="327"/>
      <c r="E1847" s="327"/>
      <c r="F1847" s="330"/>
      <c r="G1847" s="289"/>
      <c r="H1847" s="289"/>
    </row>
    <row r="1848" spans="1:8" s="57" customFormat="1" ht="15">
      <c r="A1848" s="299"/>
      <c r="B1848" s="59"/>
      <c r="C1848" s="298"/>
      <c r="D1848" s="327"/>
      <c r="E1848" s="327"/>
      <c r="F1848" s="330"/>
      <c r="G1848" s="289"/>
      <c r="H1848" s="289"/>
    </row>
    <row r="1849" spans="1:8" s="57" customFormat="1" ht="15">
      <c r="A1849" s="299"/>
      <c r="B1849" s="59"/>
      <c r="C1849" s="298"/>
      <c r="D1849" s="327"/>
      <c r="E1849" s="327"/>
      <c r="F1849" s="330"/>
      <c r="G1849" s="289"/>
      <c r="H1849" s="289"/>
    </row>
    <row r="1850" spans="1:8" s="57" customFormat="1" ht="15">
      <c r="A1850" s="299"/>
      <c r="B1850" s="59"/>
      <c r="C1850" s="298"/>
      <c r="D1850" s="327"/>
      <c r="E1850" s="327"/>
      <c r="F1850" s="330"/>
      <c r="G1850" s="289"/>
      <c r="H1850" s="289"/>
    </row>
    <row r="1851" spans="1:8" s="57" customFormat="1" ht="15">
      <c r="A1851" s="299"/>
      <c r="B1851" s="59"/>
      <c r="C1851" s="298"/>
      <c r="D1851" s="327"/>
      <c r="E1851" s="327"/>
      <c r="F1851" s="330"/>
      <c r="G1851" s="289"/>
      <c r="H1851" s="289"/>
    </row>
    <row r="1852" spans="1:8" s="57" customFormat="1" ht="15">
      <c r="A1852" s="299"/>
      <c r="B1852" s="59"/>
      <c r="C1852" s="298"/>
      <c r="D1852" s="327"/>
      <c r="E1852" s="327"/>
      <c r="F1852" s="330"/>
      <c r="G1852" s="289"/>
      <c r="H1852" s="289"/>
    </row>
    <row r="1853" spans="1:8" s="57" customFormat="1" ht="15">
      <c r="A1853" s="299"/>
      <c r="B1853" s="59"/>
      <c r="C1853" s="298"/>
      <c r="D1853" s="327"/>
      <c r="E1853" s="327"/>
      <c r="F1853" s="330"/>
      <c r="G1853" s="289"/>
      <c r="H1853" s="289"/>
    </row>
    <row r="1854" spans="1:8" s="57" customFormat="1" ht="15">
      <c r="A1854" s="299"/>
      <c r="B1854" s="59"/>
      <c r="C1854" s="298"/>
      <c r="D1854" s="327"/>
      <c r="E1854" s="327"/>
      <c r="F1854" s="330"/>
      <c r="G1854" s="289"/>
      <c r="H1854" s="289"/>
    </row>
    <row r="1855" spans="1:8" s="57" customFormat="1" ht="15">
      <c r="A1855" s="299"/>
      <c r="B1855" s="59"/>
      <c r="C1855" s="298"/>
      <c r="D1855" s="327"/>
      <c r="E1855" s="327"/>
      <c r="F1855" s="330"/>
      <c r="G1855" s="289"/>
      <c r="H1855" s="289"/>
    </row>
    <row r="1856" spans="1:8" s="57" customFormat="1" ht="15">
      <c r="A1856" s="299"/>
      <c r="B1856" s="59"/>
      <c r="C1856" s="298"/>
      <c r="D1856" s="327"/>
      <c r="E1856" s="335"/>
      <c r="F1856" s="330"/>
      <c r="G1856" s="289"/>
      <c r="H1856" s="289"/>
    </row>
    <row r="1857" spans="1:8" s="57" customFormat="1" ht="15">
      <c r="A1857" s="299"/>
      <c r="B1857" s="59"/>
      <c r="C1857" s="298"/>
      <c r="D1857" s="327"/>
      <c r="E1857" s="335"/>
      <c r="F1857" s="330"/>
      <c r="G1857" s="289"/>
      <c r="H1857" s="289"/>
    </row>
    <row r="1858" spans="1:8" s="57" customFormat="1" ht="15">
      <c r="A1858" s="299"/>
      <c r="B1858" s="59"/>
      <c r="C1858" s="298"/>
      <c r="D1858" s="327"/>
      <c r="E1858" s="335"/>
      <c r="F1858" s="330"/>
      <c r="G1858" s="289"/>
      <c r="H1858" s="289"/>
    </row>
    <row r="1859" spans="1:8" s="57" customFormat="1" ht="15">
      <c r="A1859" s="299"/>
      <c r="B1859" s="59"/>
      <c r="C1859" s="298"/>
      <c r="D1859" s="327"/>
      <c r="E1859" s="335"/>
      <c r="F1859" s="330"/>
      <c r="G1859" s="289"/>
      <c r="H1859" s="289"/>
    </row>
    <row r="1860" spans="1:8" s="57" customFormat="1" ht="15">
      <c r="A1860" s="299"/>
      <c r="B1860" s="59"/>
      <c r="C1860" s="298"/>
      <c r="D1860" s="327"/>
      <c r="E1860" s="335"/>
      <c r="F1860" s="330"/>
      <c r="G1860" s="289"/>
      <c r="H1860" s="289"/>
    </row>
    <row r="1861" spans="1:8" s="57" customFormat="1" ht="15">
      <c r="A1861" s="299"/>
      <c r="B1861" s="59"/>
      <c r="C1861" s="298"/>
      <c r="D1861" s="327"/>
      <c r="E1861" s="335"/>
      <c r="F1861" s="330"/>
      <c r="G1861" s="289"/>
      <c r="H1861" s="289"/>
    </row>
    <row r="1862" spans="1:8" s="57" customFormat="1" ht="12.75" customHeight="1">
      <c r="A1862" s="299"/>
      <c r="B1862" s="59"/>
      <c r="C1862" s="298"/>
      <c r="D1862" s="283"/>
      <c r="E1862" s="61"/>
      <c r="F1862" s="330"/>
      <c r="G1862" s="289"/>
      <c r="H1862" s="289"/>
    </row>
    <row r="1863" spans="1:8" s="57" customFormat="1" ht="15">
      <c r="A1863" s="299"/>
      <c r="B1863" s="59"/>
      <c r="C1863" s="357"/>
      <c r="D1863" s="59"/>
      <c r="E1863" s="55"/>
      <c r="F1863" s="416"/>
      <c r="G1863" s="324"/>
      <c r="H1863" s="324"/>
    </row>
    <row r="1864" spans="1:8" s="57" customFormat="1" ht="15">
      <c r="A1864" s="299"/>
      <c r="B1864" s="292"/>
      <c r="C1864" s="292"/>
      <c r="D1864" s="292"/>
      <c r="E1864" s="292"/>
      <c r="F1864" s="289"/>
      <c r="G1864" s="289"/>
      <c r="H1864" s="289"/>
    </row>
    <row r="1865" spans="1:8" s="57" customFormat="1" ht="15">
      <c r="A1865" s="299"/>
      <c r="B1865" s="292"/>
      <c r="C1865" s="292"/>
      <c r="D1865" s="292"/>
      <c r="E1865" s="292"/>
      <c r="F1865" s="289"/>
      <c r="G1865" s="289"/>
      <c r="H1865" s="289"/>
    </row>
    <row r="1866" spans="1:8" s="57" customFormat="1" ht="15">
      <c r="A1866" s="299"/>
      <c r="B1866" s="292"/>
      <c r="C1866" s="292"/>
      <c r="D1866" s="292"/>
      <c r="E1866" s="292"/>
      <c r="F1866" s="289"/>
      <c r="G1866" s="289"/>
      <c r="H1866" s="289"/>
    </row>
    <row r="1867" spans="1:8" s="57" customFormat="1" ht="15">
      <c r="A1867" s="299"/>
      <c r="B1867" s="292"/>
      <c r="C1867" s="292"/>
      <c r="D1867" s="292"/>
      <c r="E1867" s="292"/>
      <c r="F1867" s="289"/>
      <c r="G1867" s="289"/>
      <c r="H1867" s="289"/>
    </row>
    <row r="1868" spans="1:8" s="57" customFormat="1" ht="15">
      <c r="A1868" s="299"/>
      <c r="B1868" s="292"/>
      <c r="C1868" s="292"/>
      <c r="D1868" s="292"/>
      <c r="E1868" s="292"/>
      <c r="F1868" s="289"/>
      <c r="G1868" s="289"/>
      <c r="H1868" s="289"/>
    </row>
    <row r="1869" spans="1:8" s="57" customFormat="1" ht="15">
      <c r="A1869" s="299"/>
      <c r="B1869" s="292"/>
      <c r="C1869" s="292"/>
      <c r="D1869" s="292"/>
      <c r="E1869" s="292"/>
      <c r="F1869" s="289"/>
      <c r="G1869" s="289"/>
      <c r="H1869" s="289"/>
    </row>
    <row r="1870" spans="1:8" s="57" customFormat="1" ht="15">
      <c r="A1870" s="299"/>
      <c r="B1870" s="292"/>
      <c r="C1870" s="292"/>
      <c r="D1870" s="292"/>
      <c r="E1870" s="292"/>
      <c r="F1870" s="289"/>
      <c r="G1870" s="289"/>
      <c r="H1870" s="289"/>
    </row>
    <row r="1871" spans="1:8" s="57" customFormat="1" ht="15">
      <c r="A1871" s="299"/>
      <c r="B1871" s="292"/>
      <c r="C1871" s="292"/>
      <c r="D1871" s="292"/>
      <c r="E1871" s="292"/>
      <c r="F1871" s="289"/>
      <c r="G1871" s="289"/>
      <c r="H1871" s="289"/>
    </row>
    <row r="1872" spans="1:8" s="57" customFormat="1" ht="15">
      <c r="A1872" s="299"/>
      <c r="B1872" s="292"/>
      <c r="C1872" s="292"/>
      <c r="D1872" s="292"/>
      <c r="E1872" s="292"/>
      <c r="F1872" s="289"/>
      <c r="G1872" s="289"/>
      <c r="H1872" s="289"/>
    </row>
    <row r="1873" spans="1:8" s="57" customFormat="1" ht="15">
      <c r="A1873" s="299"/>
      <c r="B1873" s="292"/>
      <c r="C1873" s="292"/>
      <c r="D1873" s="292"/>
      <c r="E1873" s="292"/>
      <c r="F1873" s="289"/>
      <c r="G1873" s="289"/>
      <c r="H1873" s="289"/>
    </row>
    <row r="1874" spans="1:8" s="57" customFormat="1" ht="15">
      <c r="A1874" s="299"/>
      <c r="B1874" s="292"/>
      <c r="C1874" s="292"/>
      <c r="D1874" s="292"/>
      <c r="E1874" s="292"/>
      <c r="F1874" s="289"/>
      <c r="G1874" s="289"/>
      <c r="H1874" s="289"/>
    </row>
    <row r="1875" spans="1:8" s="57" customFormat="1" ht="15">
      <c r="A1875" s="299"/>
      <c r="B1875" s="292"/>
      <c r="C1875" s="292"/>
      <c r="D1875" s="292"/>
      <c r="E1875" s="292"/>
      <c r="F1875" s="289"/>
      <c r="G1875" s="289"/>
      <c r="H1875" s="289"/>
    </row>
    <row r="1876" spans="1:8" s="57" customFormat="1" ht="15" customHeight="1">
      <c r="A1876" s="322"/>
      <c r="B1876" s="314"/>
      <c r="C1876" s="314"/>
      <c r="D1876" s="59"/>
      <c r="E1876" s="55"/>
      <c r="F1876" s="290"/>
      <c r="G1876" s="289"/>
      <c r="H1876" s="289"/>
    </row>
    <row r="1877" spans="1:8" s="57" customFormat="1" ht="15">
      <c r="A1877" s="299"/>
      <c r="B1877" s="59"/>
      <c r="C1877" s="55"/>
      <c r="D1877" s="59"/>
      <c r="E1877" s="55"/>
      <c r="F1877" s="290"/>
      <c r="G1877" s="289"/>
      <c r="H1877" s="289"/>
    </row>
    <row r="1878" spans="1:8" s="57" customFormat="1" ht="15">
      <c r="A1878" s="404"/>
      <c r="B1878" s="304"/>
      <c r="C1878" s="304"/>
      <c r="D1878" s="304"/>
      <c r="E1878" s="304"/>
      <c r="F1878" s="358"/>
      <c r="G1878" s="358"/>
      <c r="H1878" s="358"/>
    </row>
    <row r="1879" spans="1:8" s="57" customFormat="1" ht="15">
      <c r="A1879" s="404"/>
      <c r="B1879" s="304"/>
      <c r="C1879" s="304"/>
      <c r="D1879" s="304"/>
      <c r="E1879" s="304"/>
      <c r="F1879" s="358"/>
      <c r="G1879" s="358"/>
      <c r="H1879" s="358"/>
    </row>
    <row r="1880" spans="1:8" s="57" customFormat="1" ht="15">
      <c r="A1880" s="299"/>
      <c r="B1880" s="59"/>
      <c r="C1880" s="55"/>
      <c r="D1880" s="59"/>
      <c r="E1880" s="55"/>
      <c r="F1880" s="330"/>
      <c r="G1880" s="289"/>
      <c r="H1880" s="289"/>
    </row>
    <row r="1881" spans="1:8" s="57" customFormat="1" ht="15">
      <c r="A1881" s="299"/>
      <c r="B1881" s="59"/>
      <c r="C1881" s="55"/>
      <c r="D1881" s="59"/>
      <c r="E1881" s="55"/>
      <c r="F1881" s="291"/>
      <c r="G1881" s="289"/>
      <c r="H1881" s="289"/>
    </row>
    <row r="1882" spans="1:8" s="57" customFormat="1" ht="15">
      <c r="A1882" s="299"/>
      <c r="B1882" s="59"/>
      <c r="C1882" s="298"/>
      <c r="D1882" s="59"/>
      <c r="E1882" s="55"/>
      <c r="F1882" s="330"/>
      <c r="G1882" s="289"/>
      <c r="H1882" s="289"/>
    </row>
    <row r="1883" spans="1:8" s="57" customFormat="1" ht="15">
      <c r="A1883" s="299"/>
      <c r="B1883" s="59"/>
      <c r="C1883" s="298"/>
      <c r="D1883" s="283"/>
      <c r="E1883" s="61"/>
      <c r="F1883" s="330"/>
      <c r="G1883" s="289"/>
      <c r="H1883" s="289"/>
    </row>
    <row r="1884" spans="1:8" s="57" customFormat="1" ht="15">
      <c r="A1884" s="299"/>
      <c r="B1884" s="59"/>
      <c r="C1884" s="298"/>
      <c r="D1884" s="283"/>
      <c r="E1884" s="61"/>
      <c r="F1884" s="330"/>
      <c r="G1884" s="289"/>
      <c r="H1884" s="289"/>
    </row>
    <row r="1885" spans="1:8" s="57" customFormat="1" ht="15">
      <c r="A1885" s="299"/>
      <c r="B1885" s="59"/>
      <c r="C1885" s="298"/>
      <c r="D1885" s="327"/>
      <c r="E1885" s="327"/>
      <c r="F1885" s="291"/>
      <c r="G1885" s="289"/>
      <c r="H1885" s="289"/>
    </row>
    <row r="1886" spans="1:8" s="57" customFormat="1" ht="15">
      <c r="A1886" s="299"/>
      <c r="B1886" s="59"/>
      <c r="C1886" s="298"/>
      <c r="D1886" s="327"/>
      <c r="E1886" s="327"/>
      <c r="F1886" s="330"/>
      <c r="G1886" s="289"/>
      <c r="H1886" s="289"/>
    </row>
    <row r="1887" spans="1:8" s="57" customFormat="1" ht="15">
      <c r="A1887" s="299"/>
      <c r="B1887" s="59"/>
      <c r="C1887" s="298"/>
      <c r="D1887" s="327"/>
      <c r="E1887" s="327"/>
      <c r="F1887" s="330"/>
      <c r="G1887" s="289"/>
      <c r="H1887" s="289"/>
    </row>
    <row r="1888" spans="1:8" s="57" customFormat="1" ht="15">
      <c r="A1888" s="299"/>
      <c r="B1888" s="59"/>
      <c r="C1888" s="298"/>
      <c r="D1888" s="327"/>
      <c r="E1888" s="327"/>
      <c r="F1888" s="330"/>
      <c r="G1888" s="289"/>
      <c r="H1888" s="289"/>
    </row>
    <row r="1889" spans="1:8" s="57" customFormat="1" ht="15">
      <c r="A1889" s="299"/>
      <c r="B1889" s="59"/>
      <c r="C1889" s="298"/>
      <c r="D1889" s="327"/>
      <c r="E1889" s="327"/>
      <c r="F1889" s="330"/>
      <c r="G1889" s="289"/>
      <c r="H1889" s="289"/>
    </row>
    <row r="1890" spans="1:8" s="57" customFormat="1" ht="15">
      <c r="A1890" s="299"/>
      <c r="B1890" s="59"/>
      <c r="C1890" s="298"/>
      <c r="D1890" s="348"/>
      <c r="E1890" s="327"/>
      <c r="F1890" s="291"/>
      <c r="G1890" s="289"/>
      <c r="H1890" s="289"/>
    </row>
    <row r="1891" spans="1:8" s="57" customFormat="1" ht="15">
      <c r="A1891" s="299"/>
      <c r="B1891" s="59"/>
      <c r="C1891" s="298"/>
      <c r="D1891" s="327"/>
      <c r="E1891" s="327"/>
      <c r="F1891" s="330"/>
      <c r="G1891" s="289"/>
      <c r="H1891" s="289"/>
    </row>
    <row r="1892" spans="1:8" s="57" customFormat="1" ht="15">
      <c r="A1892" s="299"/>
      <c r="B1892" s="59"/>
      <c r="C1892" s="298"/>
      <c r="D1892" s="327"/>
      <c r="E1892" s="327"/>
      <c r="F1892" s="330"/>
      <c r="G1892" s="289"/>
      <c r="H1892" s="289"/>
    </row>
    <row r="1893" spans="1:8" s="57" customFormat="1" ht="15">
      <c r="A1893" s="299"/>
      <c r="B1893" s="59"/>
      <c r="C1893" s="298"/>
      <c r="D1893" s="327"/>
      <c r="E1893" s="327"/>
      <c r="F1893" s="330"/>
      <c r="G1893" s="289"/>
      <c r="H1893" s="289"/>
    </row>
    <row r="1894" spans="1:8" s="57" customFormat="1" ht="15">
      <c r="A1894" s="299"/>
      <c r="B1894" s="59"/>
      <c r="C1894" s="298"/>
      <c r="D1894" s="327"/>
      <c r="E1894" s="430"/>
      <c r="F1894" s="330"/>
      <c r="G1894" s="289"/>
      <c r="H1894" s="289"/>
    </row>
    <row r="1895" spans="1:8" s="57" customFormat="1" ht="15">
      <c r="A1895" s="299"/>
      <c r="B1895" s="59"/>
      <c r="C1895" s="298"/>
      <c r="D1895" s="327"/>
      <c r="E1895" s="327"/>
      <c r="F1895" s="330"/>
      <c r="G1895" s="289"/>
      <c r="H1895" s="289"/>
    </row>
    <row r="1896" spans="1:8" s="57" customFormat="1" ht="15">
      <c r="A1896" s="299"/>
      <c r="B1896" s="59"/>
      <c r="C1896" s="298"/>
      <c r="D1896" s="327"/>
      <c r="E1896" s="327"/>
      <c r="F1896" s="330"/>
      <c r="G1896" s="289"/>
      <c r="H1896" s="289"/>
    </row>
    <row r="1897" spans="1:8" s="57" customFormat="1" ht="15">
      <c r="A1897" s="299"/>
      <c r="B1897" s="59"/>
      <c r="C1897" s="298"/>
      <c r="D1897" s="327"/>
      <c r="E1897" s="327"/>
      <c r="F1897" s="330"/>
      <c r="G1897" s="289"/>
      <c r="H1897" s="289"/>
    </row>
    <row r="1898" spans="1:8" s="57" customFormat="1" ht="15">
      <c r="A1898" s="299"/>
      <c r="B1898" s="59"/>
      <c r="C1898" s="298"/>
      <c r="D1898" s="348"/>
      <c r="E1898" s="327"/>
      <c r="F1898" s="330"/>
      <c r="G1898" s="289"/>
      <c r="H1898" s="289"/>
    </row>
    <row r="1899" spans="1:8" s="57" customFormat="1" ht="15">
      <c r="A1899" s="299"/>
      <c r="B1899" s="59"/>
      <c r="C1899" s="298"/>
      <c r="D1899" s="327"/>
      <c r="E1899" s="327"/>
      <c r="F1899" s="330"/>
      <c r="G1899" s="289"/>
      <c r="H1899" s="289"/>
    </row>
    <row r="1900" spans="1:8" s="57" customFormat="1" ht="15">
      <c r="A1900" s="299"/>
      <c r="B1900" s="59"/>
      <c r="C1900" s="298"/>
      <c r="D1900" s="327"/>
      <c r="E1900" s="327"/>
      <c r="F1900" s="291"/>
      <c r="G1900" s="289"/>
      <c r="H1900" s="289"/>
    </row>
    <row r="1901" spans="1:8" s="57" customFormat="1" ht="15">
      <c r="A1901" s="299"/>
      <c r="B1901" s="59"/>
      <c r="C1901" s="298"/>
      <c r="D1901" s="327"/>
      <c r="E1901" s="327"/>
      <c r="F1901" s="291"/>
      <c r="G1901" s="289"/>
      <c r="H1901" s="289"/>
    </row>
    <row r="1902" spans="1:8" s="57" customFormat="1" ht="15">
      <c r="A1902" s="299"/>
      <c r="B1902" s="59"/>
      <c r="C1902" s="298"/>
      <c r="D1902" s="327"/>
      <c r="E1902" s="327"/>
      <c r="F1902" s="291"/>
      <c r="G1902" s="289"/>
      <c r="H1902" s="289"/>
    </row>
    <row r="1903" spans="1:8" s="57" customFormat="1" ht="15">
      <c r="A1903" s="299"/>
      <c r="B1903" s="59"/>
      <c r="C1903" s="298"/>
      <c r="D1903" s="327"/>
      <c r="E1903" s="327"/>
      <c r="F1903" s="291"/>
      <c r="G1903" s="289"/>
      <c r="H1903" s="289"/>
    </row>
    <row r="1904" spans="1:8" s="57" customFormat="1" ht="15">
      <c r="A1904" s="299"/>
      <c r="B1904" s="59"/>
      <c r="C1904" s="298"/>
      <c r="D1904" s="327"/>
      <c r="E1904" s="327"/>
      <c r="F1904" s="291"/>
      <c r="G1904" s="289"/>
      <c r="H1904" s="289"/>
    </row>
    <row r="1905" spans="1:8" s="57" customFormat="1" ht="15">
      <c r="A1905" s="299"/>
      <c r="B1905" s="59"/>
      <c r="C1905" s="298"/>
      <c r="D1905" s="327"/>
      <c r="E1905" s="327"/>
      <c r="F1905" s="330"/>
      <c r="G1905" s="289"/>
      <c r="H1905" s="289"/>
    </row>
    <row r="1906" spans="1:8" s="57" customFormat="1" ht="15">
      <c r="A1906" s="299"/>
      <c r="B1906" s="59"/>
      <c r="C1906" s="298"/>
      <c r="D1906" s="327"/>
      <c r="E1906" s="327"/>
      <c r="F1906" s="330"/>
      <c r="G1906" s="289"/>
      <c r="H1906" s="289"/>
    </row>
    <row r="1907" spans="1:8" s="57" customFormat="1" ht="15">
      <c r="A1907" s="299"/>
      <c r="B1907" s="59"/>
      <c r="C1907" s="298"/>
      <c r="D1907" s="327"/>
      <c r="E1907" s="327"/>
      <c r="F1907" s="330"/>
      <c r="G1907" s="289"/>
      <c r="H1907" s="289"/>
    </row>
    <row r="1908" spans="1:8" s="57" customFormat="1" ht="15">
      <c r="A1908" s="299"/>
      <c r="B1908" s="59"/>
      <c r="C1908" s="298"/>
      <c r="D1908" s="327"/>
      <c r="E1908" s="327"/>
      <c r="F1908" s="330"/>
      <c r="G1908" s="289"/>
      <c r="H1908" s="289"/>
    </row>
    <row r="1909" spans="1:8" s="57" customFormat="1" ht="15">
      <c r="A1909" s="299"/>
      <c r="B1909" s="59"/>
      <c r="C1909" s="298"/>
      <c r="D1909" s="327"/>
      <c r="E1909" s="327"/>
      <c r="F1909" s="330"/>
      <c r="G1909" s="289"/>
      <c r="H1909" s="289"/>
    </row>
    <row r="1910" spans="1:8" s="57" customFormat="1" ht="15">
      <c r="A1910" s="299"/>
      <c r="B1910" s="59"/>
      <c r="C1910" s="298"/>
      <c r="D1910" s="327"/>
      <c r="E1910" s="335"/>
      <c r="F1910" s="330"/>
      <c r="G1910" s="289"/>
      <c r="H1910" s="289"/>
    </row>
    <row r="1911" spans="1:8" s="57" customFormat="1" ht="15">
      <c r="A1911" s="299"/>
      <c r="B1911" s="59"/>
      <c r="C1911" s="298"/>
      <c r="D1911" s="327"/>
      <c r="E1911" s="335"/>
      <c r="F1911" s="330"/>
      <c r="G1911" s="289"/>
      <c r="H1911" s="289"/>
    </row>
    <row r="1912" spans="1:8" s="57" customFormat="1" ht="15">
      <c r="A1912" s="299"/>
      <c r="B1912" s="59"/>
      <c r="C1912" s="298"/>
      <c r="D1912" s="327"/>
      <c r="E1912" s="335"/>
      <c r="F1912" s="330"/>
      <c r="G1912" s="289"/>
      <c r="H1912" s="289"/>
    </row>
    <row r="1913" spans="1:8" s="57" customFormat="1" ht="15">
      <c r="A1913" s="299"/>
      <c r="B1913" s="59"/>
      <c r="C1913" s="298"/>
      <c r="D1913" s="327"/>
      <c r="E1913" s="335"/>
      <c r="F1913" s="330"/>
      <c r="G1913" s="289"/>
      <c r="H1913" s="289"/>
    </row>
    <row r="1914" spans="1:8" s="57" customFormat="1" ht="12" customHeight="1">
      <c r="A1914" s="299"/>
      <c r="B1914" s="59"/>
      <c r="C1914" s="298"/>
      <c r="D1914" s="59"/>
      <c r="E1914" s="55"/>
      <c r="F1914" s="290"/>
      <c r="G1914" s="289"/>
      <c r="H1914" s="289"/>
    </row>
    <row r="1915" spans="1:8" s="57" customFormat="1" ht="12.75" customHeight="1">
      <c r="A1915" s="299"/>
      <c r="B1915" s="59"/>
      <c r="C1915" s="357"/>
      <c r="D1915" s="59"/>
      <c r="E1915" s="55"/>
      <c r="F1915" s="416"/>
      <c r="G1915" s="324"/>
      <c r="H1915" s="324"/>
    </row>
    <row r="1916" spans="1:8" s="57" customFormat="1" ht="11.25" customHeight="1">
      <c r="A1916" s="299"/>
      <c r="B1916" s="292"/>
      <c r="C1916" s="292"/>
      <c r="D1916" s="292"/>
      <c r="E1916" s="292"/>
      <c r="F1916" s="289"/>
      <c r="G1916" s="289"/>
      <c r="H1916" s="289"/>
    </row>
    <row r="1917" spans="1:8" s="57" customFormat="1" ht="15">
      <c r="A1917" s="299"/>
      <c r="B1917" s="292"/>
      <c r="C1917" s="292"/>
      <c r="D1917" s="292"/>
      <c r="E1917" s="292"/>
      <c r="F1917" s="289"/>
      <c r="G1917" s="289"/>
      <c r="H1917" s="289"/>
    </row>
    <row r="1918" spans="1:8" s="57" customFormat="1" ht="15" customHeight="1">
      <c r="A1918" s="322"/>
      <c r="B1918" s="314"/>
      <c r="C1918" s="314"/>
      <c r="D1918" s="318"/>
      <c r="E1918" s="319"/>
      <c r="F1918" s="320"/>
      <c r="G1918" s="289"/>
      <c r="H1918" s="289"/>
    </row>
    <row r="1919" spans="1:8" s="57" customFormat="1" ht="9" customHeight="1">
      <c r="A1919" s="299"/>
      <c r="B1919" s="59"/>
      <c r="C1919" s="55"/>
      <c r="D1919" s="59"/>
      <c r="E1919" s="55"/>
      <c r="F1919" s="290"/>
      <c r="G1919" s="289"/>
      <c r="H1919" s="289"/>
    </row>
    <row r="1920" spans="1:10" s="57" customFormat="1" ht="18">
      <c r="A1920" s="404"/>
      <c r="B1920" s="304"/>
      <c r="C1920" s="304"/>
      <c r="D1920" s="304"/>
      <c r="E1920" s="304"/>
      <c r="F1920" s="358"/>
      <c r="G1920" s="358"/>
      <c r="H1920" s="358"/>
      <c r="J1920" s="306"/>
    </row>
    <row r="1921" spans="1:10" s="57" customFormat="1" ht="9" customHeight="1">
      <c r="A1921" s="404"/>
      <c r="B1921" s="304"/>
      <c r="C1921" s="304"/>
      <c r="D1921" s="304"/>
      <c r="E1921" s="304"/>
      <c r="F1921" s="358"/>
      <c r="G1921" s="358"/>
      <c r="H1921" s="358"/>
      <c r="J1921" s="306"/>
    </row>
    <row r="1922" spans="1:8" s="57" customFormat="1" ht="12.75" customHeight="1">
      <c r="A1922" s="299"/>
      <c r="B1922" s="59"/>
      <c r="C1922" s="55"/>
      <c r="D1922" s="59"/>
      <c r="E1922" s="59"/>
      <c r="F1922" s="339"/>
      <c r="G1922" s="289"/>
      <c r="H1922" s="289"/>
    </row>
    <row r="1923" spans="1:8" s="57" customFormat="1" ht="12.75" customHeight="1">
      <c r="A1923" s="299"/>
      <c r="B1923" s="59"/>
      <c r="C1923" s="55"/>
      <c r="D1923" s="327"/>
      <c r="E1923" s="335"/>
      <c r="F1923" s="339"/>
      <c r="G1923" s="289"/>
      <c r="H1923" s="289"/>
    </row>
    <row r="1924" spans="1:8" s="57" customFormat="1" ht="15">
      <c r="A1924" s="299"/>
      <c r="B1924" s="59"/>
      <c r="C1924" s="55"/>
      <c r="D1924" s="348"/>
      <c r="E1924" s="335"/>
      <c r="F1924" s="339"/>
      <c r="G1924" s="289"/>
      <c r="H1924" s="289"/>
    </row>
    <row r="1925" spans="1:8" s="57" customFormat="1" ht="15">
      <c r="A1925" s="299"/>
      <c r="B1925" s="59"/>
      <c r="C1925" s="55"/>
      <c r="D1925" s="348"/>
      <c r="E1925" s="327"/>
      <c r="F1925" s="339"/>
      <c r="G1925" s="289"/>
      <c r="H1925" s="289"/>
    </row>
    <row r="1926" spans="1:8" s="57" customFormat="1" ht="15">
      <c r="A1926" s="299"/>
      <c r="B1926" s="59"/>
      <c r="C1926" s="55"/>
      <c r="D1926" s="348"/>
      <c r="E1926" s="327"/>
      <c r="F1926" s="339"/>
      <c r="G1926" s="289"/>
      <c r="H1926" s="289"/>
    </row>
    <row r="1927" spans="1:8" s="57" customFormat="1" ht="15">
      <c r="A1927" s="299"/>
      <c r="B1927" s="59"/>
      <c r="C1927" s="55"/>
      <c r="D1927" s="348"/>
      <c r="E1927" s="327"/>
      <c r="F1927" s="339"/>
      <c r="G1927" s="289"/>
      <c r="H1927" s="289"/>
    </row>
    <row r="1928" spans="1:8" s="57" customFormat="1" ht="15">
      <c r="A1928" s="299"/>
      <c r="B1928" s="59"/>
      <c r="C1928" s="55"/>
      <c r="D1928" s="348"/>
      <c r="E1928" s="327"/>
      <c r="F1928" s="339"/>
      <c r="G1928" s="289"/>
      <c r="H1928" s="289"/>
    </row>
    <row r="1929" spans="1:8" s="57" customFormat="1" ht="15">
      <c r="A1929" s="299"/>
      <c r="B1929" s="59"/>
      <c r="C1929" s="55"/>
      <c r="D1929" s="348"/>
      <c r="E1929" s="335"/>
      <c r="F1929" s="339"/>
      <c r="G1929" s="289"/>
      <c r="H1929" s="289"/>
    </row>
    <row r="1930" spans="1:8" s="57" customFormat="1" ht="15">
      <c r="A1930" s="299"/>
      <c r="B1930" s="59"/>
      <c r="C1930" s="55"/>
      <c r="D1930" s="348"/>
      <c r="E1930" s="327"/>
      <c r="F1930" s="339"/>
      <c r="G1930" s="289"/>
      <c r="H1930" s="289"/>
    </row>
    <row r="1931" spans="1:8" s="57" customFormat="1" ht="15">
      <c r="A1931" s="299"/>
      <c r="B1931" s="59"/>
      <c r="C1931" s="55"/>
      <c r="D1931" s="327"/>
      <c r="E1931" s="327"/>
      <c r="F1931" s="339"/>
      <c r="G1931" s="289"/>
      <c r="H1931" s="289"/>
    </row>
    <row r="1932" spans="1:8" s="57" customFormat="1" ht="15">
      <c r="A1932" s="299"/>
      <c r="B1932" s="59"/>
      <c r="C1932" s="55"/>
      <c r="D1932" s="327"/>
      <c r="E1932" s="327"/>
      <c r="F1932" s="339"/>
      <c r="G1932" s="289"/>
      <c r="H1932" s="289"/>
    </row>
    <row r="1933" spans="1:8" s="57" customFormat="1" ht="15">
      <c r="A1933" s="299"/>
      <c r="B1933" s="59"/>
      <c r="C1933" s="55"/>
      <c r="D1933" s="327"/>
      <c r="E1933" s="327"/>
      <c r="F1933" s="339"/>
      <c r="G1933" s="289"/>
      <c r="H1933" s="289"/>
    </row>
    <row r="1934" spans="1:8" s="57" customFormat="1" ht="15">
      <c r="A1934" s="299"/>
      <c r="B1934" s="59"/>
      <c r="C1934" s="55"/>
      <c r="D1934" s="327"/>
      <c r="E1934" s="327"/>
      <c r="F1934" s="339"/>
      <c r="G1934" s="289"/>
      <c r="H1934" s="289"/>
    </row>
    <row r="1935" spans="1:8" s="57" customFormat="1" ht="15">
      <c r="A1935" s="299"/>
      <c r="B1935" s="59"/>
      <c r="C1935" s="55"/>
      <c r="D1935" s="327"/>
      <c r="E1935" s="327"/>
      <c r="F1935" s="339"/>
      <c r="G1935" s="289"/>
      <c r="H1935" s="289"/>
    </row>
    <row r="1936" spans="1:8" s="57" customFormat="1" ht="15">
      <c r="A1936" s="299"/>
      <c r="B1936" s="59"/>
      <c r="C1936" s="55"/>
      <c r="D1936" s="327"/>
      <c r="E1936" s="327"/>
      <c r="F1936" s="339"/>
      <c r="G1936" s="289"/>
      <c r="H1936" s="289"/>
    </row>
    <row r="1937" spans="1:8" s="57" customFormat="1" ht="15">
      <c r="A1937" s="299"/>
      <c r="B1937" s="59"/>
      <c r="C1937" s="55"/>
      <c r="D1937" s="327"/>
      <c r="E1937" s="327"/>
      <c r="F1937" s="339"/>
      <c r="G1937" s="289"/>
      <c r="H1937" s="289"/>
    </row>
    <row r="1938" spans="1:8" s="57" customFormat="1" ht="12.75" customHeight="1">
      <c r="A1938" s="299"/>
      <c r="B1938" s="59"/>
      <c r="C1938" s="55"/>
      <c r="D1938" s="327"/>
      <c r="E1938" s="327"/>
      <c r="F1938" s="339"/>
      <c r="G1938" s="289"/>
      <c r="H1938" s="289"/>
    </row>
    <row r="1939" spans="1:8" s="57" customFormat="1" ht="15">
      <c r="A1939" s="299"/>
      <c r="B1939" s="300"/>
      <c r="C1939" s="55"/>
      <c r="D1939" s="327"/>
      <c r="E1939" s="327"/>
      <c r="F1939" s="339"/>
      <c r="G1939" s="289"/>
      <c r="H1939" s="289"/>
    </row>
    <row r="1940" spans="1:8" s="57" customFormat="1" ht="15">
      <c r="A1940" s="299"/>
      <c r="B1940" s="300"/>
      <c r="C1940" s="55"/>
      <c r="D1940" s="327"/>
      <c r="E1940" s="327"/>
      <c r="F1940" s="339"/>
      <c r="G1940" s="289"/>
      <c r="H1940" s="289"/>
    </row>
    <row r="1941" spans="1:8" s="57" customFormat="1" ht="15">
      <c r="A1941" s="299"/>
      <c r="B1941" s="300"/>
      <c r="C1941" s="55"/>
      <c r="D1941" s="327"/>
      <c r="E1941" s="327"/>
      <c r="F1941" s="339"/>
      <c r="G1941" s="289"/>
      <c r="H1941" s="289"/>
    </row>
    <row r="1942" spans="1:8" s="57" customFormat="1" ht="15">
      <c r="A1942" s="299"/>
      <c r="B1942" s="300"/>
      <c r="C1942" s="55"/>
      <c r="D1942" s="327"/>
      <c r="E1942" s="327"/>
      <c r="F1942" s="339"/>
      <c r="G1942" s="289"/>
      <c r="H1942" s="289"/>
    </row>
    <row r="1943" spans="1:8" s="57" customFormat="1" ht="15">
      <c r="A1943" s="299"/>
      <c r="B1943" s="300"/>
      <c r="C1943" s="55"/>
      <c r="D1943" s="327"/>
      <c r="E1943" s="327"/>
      <c r="F1943" s="339"/>
      <c r="G1943" s="289"/>
      <c r="H1943" s="289"/>
    </row>
    <row r="1944" spans="1:8" s="57" customFormat="1" ht="15">
      <c r="A1944" s="299"/>
      <c r="B1944" s="300"/>
      <c r="C1944" s="55"/>
      <c r="D1944" s="327"/>
      <c r="E1944" s="327"/>
      <c r="F1944" s="339"/>
      <c r="G1944" s="289"/>
      <c r="H1944" s="289"/>
    </row>
    <row r="1945" spans="1:8" s="57" customFormat="1" ht="15">
      <c r="A1945" s="299"/>
      <c r="B1945" s="300"/>
      <c r="C1945" s="55"/>
      <c r="D1945" s="327"/>
      <c r="E1945" s="327"/>
      <c r="F1945" s="339"/>
      <c r="G1945" s="289"/>
      <c r="H1945" s="289"/>
    </row>
    <row r="1946" spans="1:8" s="57" customFormat="1" ht="15">
      <c r="A1946" s="299"/>
      <c r="B1946" s="300"/>
      <c r="C1946" s="55"/>
      <c r="D1946" s="327"/>
      <c r="E1946" s="327"/>
      <c r="F1946" s="339"/>
      <c r="G1946" s="289"/>
      <c r="H1946" s="289"/>
    </row>
    <row r="1947" spans="1:8" s="57" customFormat="1" ht="15">
      <c r="A1947" s="299"/>
      <c r="B1947" s="300"/>
      <c r="C1947" s="55"/>
      <c r="D1947" s="327"/>
      <c r="E1947" s="327"/>
      <c r="F1947" s="339"/>
      <c r="G1947" s="289"/>
      <c r="H1947" s="289"/>
    </row>
    <row r="1948" spans="1:8" s="57" customFormat="1" ht="15">
      <c r="A1948" s="299"/>
      <c r="B1948" s="300"/>
      <c r="C1948" s="55"/>
      <c r="D1948" s="327"/>
      <c r="E1948" s="327"/>
      <c r="F1948" s="339"/>
      <c r="G1948" s="289"/>
      <c r="H1948" s="289"/>
    </row>
    <row r="1949" spans="1:8" s="57" customFormat="1" ht="15">
      <c r="A1949" s="299"/>
      <c r="B1949" s="300"/>
      <c r="C1949" s="55"/>
      <c r="D1949" s="327"/>
      <c r="E1949" s="327"/>
      <c r="F1949" s="339"/>
      <c r="G1949" s="289"/>
      <c r="H1949" s="289"/>
    </row>
    <row r="1950" spans="1:8" s="57" customFormat="1" ht="12.75" customHeight="1">
      <c r="A1950" s="299"/>
      <c r="B1950" s="300"/>
      <c r="C1950" s="55"/>
      <c r="D1950" s="327"/>
      <c r="E1950" s="327"/>
      <c r="F1950" s="339"/>
      <c r="G1950" s="289"/>
      <c r="H1950" s="289"/>
    </row>
    <row r="1951" spans="1:8" s="57" customFormat="1" ht="12.75" customHeight="1">
      <c r="A1951" s="299"/>
      <c r="B1951" s="300"/>
      <c r="C1951" s="55"/>
      <c r="D1951" s="327"/>
      <c r="E1951" s="327"/>
      <c r="F1951" s="339"/>
      <c r="G1951" s="289"/>
      <c r="H1951" s="289"/>
    </row>
    <row r="1952" spans="1:8" s="57" customFormat="1" ht="15">
      <c r="A1952" s="299"/>
      <c r="B1952" s="300"/>
      <c r="C1952" s="55"/>
      <c r="D1952" s="327"/>
      <c r="E1952" s="327"/>
      <c r="F1952" s="339"/>
      <c r="G1952" s="289"/>
      <c r="H1952" s="289"/>
    </row>
    <row r="1953" spans="1:8" s="57" customFormat="1" ht="12.75" customHeight="1">
      <c r="A1953" s="299"/>
      <c r="B1953" s="300"/>
      <c r="C1953" s="55"/>
      <c r="D1953" s="327"/>
      <c r="E1953" s="327"/>
      <c r="F1953" s="339"/>
      <c r="G1953" s="289"/>
      <c r="H1953" s="289"/>
    </row>
    <row r="1954" spans="1:8" s="57" customFormat="1" ht="12.75" customHeight="1">
      <c r="A1954" s="299"/>
      <c r="B1954" s="300"/>
      <c r="C1954" s="55"/>
      <c r="D1954" s="327"/>
      <c r="E1954" s="327"/>
      <c r="F1954" s="339"/>
      <c r="G1954" s="289"/>
      <c r="H1954" s="289"/>
    </row>
    <row r="1955" spans="1:8" s="57" customFormat="1" ht="15">
      <c r="A1955" s="299"/>
      <c r="B1955" s="300"/>
      <c r="C1955" s="55"/>
      <c r="D1955" s="327"/>
      <c r="E1955" s="327"/>
      <c r="F1955" s="339"/>
      <c r="G1955" s="289"/>
      <c r="H1955" s="289"/>
    </row>
    <row r="1956" spans="1:8" s="57" customFormat="1" ht="15">
      <c r="A1956" s="299"/>
      <c r="B1956" s="300"/>
      <c r="C1956" s="55"/>
      <c r="D1956" s="327"/>
      <c r="E1956" s="327"/>
      <c r="F1956" s="339"/>
      <c r="G1956" s="289"/>
      <c r="H1956" s="289"/>
    </row>
    <row r="1957" spans="1:8" s="57" customFormat="1" ht="12.75" customHeight="1">
      <c r="A1957" s="299"/>
      <c r="B1957" s="300"/>
      <c r="C1957" s="55"/>
      <c r="D1957" s="327"/>
      <c r="E1957" s="348"/>
      <c r="F1957" s="339"/>
      <c r="G1957" s="289"/>
      <c r="H1957" s="289"/>
    </row>
    <row r="1958" spans="1:8" s="57" customFormat="1" ht="12.75" customHeight="1">
      <c r="A1958" s="299"/>
      <c r="B1958" s="300"/>
      <c r="C1958" s="55"/>
      <c r="D1958" s="327"/>
      <c r="E1958" s="348"/>
      <c r="F1958" s="339"/>
      <c r="G1958" s="289"/>
      <c r="H1958" s="289"/>
    </row>
    <row r="1959" spans="1:8" s="57" customFormat="1" ht="15">
      <c r="A1959" s="299"/>
      <c r="B1959" s="300"/>
      <c r="C1959" s="55"/>
      <c r="D1959" s="327"/>
      <c r="E1959" s="348"/>
      <c r="F1959" s="339"/>
      <c r="G1959" s="289"/>
      <c r="H1959" s="289"/>
    </row>
    <row r="1960" spans="1:8" s="57" customFormat="1" ht="15">
      <c r="A1960" s="299"/>
      <c r="B1960" s="300"/>
      <c r="C1960" s="55"/>
      <c r="D1960" s="327"/>
      <c r="E1960" s="348"/>
      <c r="F1960" s="339"/>
      <c r="G1960" s="289"/>
      <c r="H1960" s="289"/>
    </row>
    <row r="1961" spans="1:8" s="57" customFormat="1" ht="12.75" customHeight="1">
      <c r="A1961" s="299"/>
      <c r="B1961" s="300"/>
      <c r="C1961" s="55"/>
      <c r="D1961" s="327"/>
      <c r="E1961" s="327"/>
      <c r="F1961" s="339"/>
      <c r="G1961" s="289"/>
      <c r="H1961" s="289"/>
    </row>
    <row r="1962" spans="1:8" s="57" customFormat="1" ht="9.75" customHeight="1">
      <c r="A1962" s="299"/>
      <c r="B1962" s="300"/>
      <c r="C1962" s="55"/>
      <c r="D1962" s="327"/>
      <c r="E1962" s="327"/>
      <c r="F1962" s="339"/>
      <c r="G1962" s="289"/>
      <c r="H1962" s="289"/>
    </row>
    <row r="1963" spans="1:8" s="57" customFormat="1" ht="9.75" customHeight="1">
      <c r="A1963" s="299"/>
      <c r="B1963" s="300"/>
      <c r="C1963" s="55"/>
      <c r="D1963" s="327"/>
      <c r="E1963" s="327"/>
      <c r="F1963" s="339"/>
      <c r="G1963" s="289"/>
      <c r="H1963" s="289"/>
    </row>
    <row r="1964" spans="1:8" s="57" customFormat="1" ht="15">
      <c r="A1964" s="299"/>
      <c r="B1964" s="300"/>
      <c r="C1964" s="55"/>
      <c r="D1964" s="327"/>
      <c r="E1964" s="327"/>
      <c r="F1964" s="339"/>
      <c r="G1964" s="289"/>
      <c r="H1964" s="289"/>
    </row>
    <row r="1965" spans="1:8" s="57" customFormat="1" ht="15">
      <c r="A1965" s="299"/>
      <c r="B1965" s="300"/>
      <c r="C1965" s="55"/>
      <c r="D1965" s="327"/>
      <c r="E1965" s="327"/>
      <c r="F1965" s="339"/>
      <c r="G1965" s="289"/>
      <c r="H1965" s="289"/>
    </row>
    <row r="1966" spans="1:8" s="57" customFormat="1" ht="15">
      <c r="A1966" s="299"/>
      <c r="B1966" s="300"/>
      <c r="C1966" s="55"/>
      <c r="D1966" s="327"/>
      <c r="E1966" s="327"/>
      <c r="F1966" s="339"/>
      <c r="G1966" s="289"/>
      <c r="H1966" s="289"/>
    </row>
    <row r="1967" spans="1:8" s="57" customFormat="1" ht="15">
      <c r="A1967" s="299"/>
      <c r="B1967" s="300"/>
      <c r="C1967" s="55"/>
      <c r="D1967" s="327"/>
      <c r="E1967" s="327"/>
      <c r="F1967" s="339"/>
      <c r="G1967" s="289"/>
      <c r="H1967" s="289"/>
    </row>
    <row r="1968" spans="1:8" s="57" customFormat="1" ht="15">
      <c r="A1968" s="299"/>
      <c r="B1968" s="300"/>
      <c r="C1968" s="55"/>
      <c r="D1968" s="327"/>
      <c r="E1968" s="327"/>
      <c r="F1968" s="339"/>
      <c r="G1968" s="289"/>
      <c r="H1968" s="289"/>
    </row>
    <row r="1969" spans="1:8" s="57" customFormat="1" ht="15">
      <c r="A1969" s="299"/>
      <c r="B1969" s="300"/>
      <c r="C1969" s="55"/>
      <c r="D1969" s="327"/>
      <c r="E1969" s="327"/>
      <c r="F1969" s="339"/>
      <c r="G1969" s="289"/>
      <c r="H1969" s="289"/>
    </row>
    <row r="1970" spans="1:8" s="57" customFormat="1" ht="12.75" customHeight="1">
      <c r="A1970" s="299"/>
      <c r="B1970" s="300"/>
      <c r="C1970" s="55"/>
      <c r="D1970" s="327"/>
      <c r="E1970" s="327"/>
      <c r="F1970" s="339"/>
      <c r="G1970" s="289"/>
      <c r="H1970" s="289"/>
    </row>
    <row r="1971" spans="1:8" s="57" customFormat="1" ht="12.75" customHeight="1">
      <c r="A1971" s="299"/>
      <c r="B1971" s="300"/>
      <c r="C1971" s="55"/>
      <c r="D1971" s="327"/>
      <c r="E1971" s="327"/>
      <c r="F1971" s="339"/>
      <c r="G1971" s="289"/>
      <c r="H1971" s="289"/>
    </row>
    <row r="1972" spans="1:8" s="57" customFormat="1" ht="12.75" customHeight="1">
      <c r="A1972" s="299"/>
      <c r="B1972" s="300"/>
      <c r="C1972" s="55"/>
      <c r="D1972" s="327"/>
      <c r="E1972" s="327"/>
      <c r="F1972" s="339"/>
      <c r="G1972" s="289"/>
      <c r="H1972" s="289"/>
    </row>
    <row r="1973" spans="1:8" s="57" customFormat="1" ht="15">
      <c r="A1973" s="299"/>
      <c r="B1973" s="300"/>
      <c r="C1973" s="55"/>
      <c r="D1973" s="327"/>
      <c r="E1973" s="327"/>
      <c r="F1973" s="339"/>
      <c r="G1973" s="289"/>
      <c r="H1973" s="289"/>
    </row>
    <row r="1974" spans="1:8" s="57" customFormat="1" ht="15">
      <c r="A1974" s="299"/>
      <c r="B1974" s="300"/>
      <c r="C1974" s="55"/>
      <c r="D1974" s="327"/>
      <c r="E1974" s="327"/>
      <c r="F1974" s="330"/>
      <c r="G1974" s="289"/>
      <c r="H1974" s="289"/>
    </row>
    <row r="1975" spans="1:8" s="57" customFormat="1" ht="15">
      <c r="A1975" s="299"/>
      <c r="B1975" s="300"/>
      <c r="C1975" s="55"/>
      <c r="D1975" s="327"/>
      <c r="E1975" s="327"/>
      <c r="F1975" s="330"/>
      <c r="G1975" s="289"/>
      <c r="H1975" s="289"/>
    </row>
    <row r="1976" spans="1:8" s="57" customFormat="1" ht="15">
      <c r="A1976" s="299"/>
      <c r="B1976" s="300"/>
      <c r="C1976" s="55"/>
      <c r="D1976" s="327"/>
      <c r="E1976" s="327"/>
      <c r="F1976" s="330"/>
      <c r="G1976" s="289"/>
      <c r="H1976" s="289"/>
    </row>
    <row r="1977" spans="1:8" s="57" customFormat="1" ht="15">
      <c r="A1977" s="299"/>
      <c r="B1977" s="300"/>
      <c r="C1977" s="55"/>
      <c r="D1977" s="327"/>
      <c r="E1977" s="327"/>
      <c r="F1977" s="330"/>
      <c r="G1977" s="289"/>
      <c r="H1977" s="289"/>
    </row>
    <row r="1978" spans="1:8" s="57" customFormat="1" ht="15">
      <c r="A1978" s="299"/>
      <c r="B1978" s="300"/>
      <c r="C1978" s="55"/>
      <c r="D1978" s="327"/>
      <c r="E1978" s="327"/>
      <c r="F1978" s="330"/>
      <c r="G1978" s="289"/>
      <c r="H1978" s="289"/>
    </row>
    <row r="1979" spans="1:8" s="57" customFormat="1" ht="15">
      <c r="A1979" s="299"/>
      <c r="B1979" s="300"/>
      <c r="C1979" s="55"/>
      <c r="D1979" s="327"/>
      <c r="E1979" s="327"/>
      <c r="F1979" s="289"/>
      <c r="G1979" s="289"/>
      <c r="H1979" s="289"/>
    </row>
    <row r="1980" spans="1:8" s="57" customFormat="1" ht="15">
      <c r="A1980" s="299"/>
      <c r="B1980" s="300"/>
      <c r="C1980" s="55"/>
      <c r="D1980" s="327"/>
      <c r="E1980" s="327"/>
      <c r="F1980" s="289"/>
      <c r="G1980" s="289"/>
      <c r="H1980" s="289"/>
    </row>
    <row r="1981" spans="1:8" s="57" customFormat="1" ht="15">
      <c r="A1981" s="299"/>
      <c r="B1981" s="300"/>
      <c r="C1981" s="55"/>
      <c r="D1981" s="327"/>
      <c r="E1981" s="327"/>
      <c r="F1981" s="289"/>
      <c r="G1981" s="289"/>
      <c r="H1981" s="289"/>
    </row>
    <row r="1982" spans="1:8" s="57" customFormat="1" ht="12.75" customHeight="1">
      <c r="A1982" s="299"/>
      <c r="B1982" s="300"/>
      <c r="C1982" s="55"/>
      <c r="D1982" s="327"/>
      <c r="E1982" s="349"/>
      <c r="F1982" s="330"/>
      <c r="G1982" s="289"/>
      <c r="H1982" s="289"/>
    </row>
    <row r="1983" spans="1:8" s="57" customFormat="1" ht="12.75" customHeight="1">
      <c r="A1983" s="299"/>
      <c r="B1983" s="300"/>
      <c r="C1983" s="55"/>
      <c r="D1983" s="327"/>
      <c r="E1983" s="327"/>
      <c r="F1983" s="330"/>
      <c r="G1983" s="289"/>
      <c r="H1983" s="289"/>
    </row>
    <row r="1984" spans="1:8" s="57" customFormat="1" ht="12.75" customHeight="1">
      <c r="A1984" s="299"/>
      <c r="B1984" s="300"/>
      <c r="C1984" s="55"/>
      <c r="D1984" s="327"/>
      <c r="E1984" s="327"/>
      <c r="F1984" s="330"/>
      <c r="G1984" s="289"/>
      <c r="H1984" s="289"/>
    </row>
    <row r="1985" spans="1:8" s="57" customFormat="1" ht="12.75" customHeight="1">
      <c r="A1985" s="299"/>
      <c r="B1985" s="300"/>
      <c r="C1985" s="55"/>
      <c r="D1985" s="327"/>
      <c r="E1985" s="327"/>
      <c r="F1985" s="330"/>
      <c r="G1985" s="289"/>
      <c r="H1985" s="289"/>
    </row>
    <row r="1986" spans="1:8" s="57" customFormat="1" ht="15">
      <c r="A1986" s="299"/>
      <c r="B1986" s="300"/>
      <c r="C1986" s="55"/>
      <c r="D1986" s="327"/>
      <c r="E1986" s="327"/>
      <c r="F1986" s="330"/>
      <c r="G1986" s="289"/>
      <c r="H1986" s="289"/>
    </row>
    <row r="1987" spans="1:8" s="57" customFormat="1" ht="12" customHeight="1">
      <c r="A1987" s="299"/>
      <c r="B1987" s="59"/>
      <c r="C1987" s="55"/>
      <c r="D1987" s="327"/>
      <c r="E1987" s="327"/>
      <c r="F1987" s="330"/>
      <c r="G1987" s="289"/>
      <c r="H1987" s="289"/>
    </row>
    <row r="1988" spans="1:8" s="57" customFormat="1" ht="12" customHeight="1">
      <c r="A1988" s="299"/>
      <c r="B1988" s="300"/>
      <c r="C1988" s="311"/>
      <c r="D1988" s="327"/>
      <c r="E1988" s="327"/>
      <c r="F1988" s="330"/>
      <c r="G1988" s="289"/>
      <c r="H1988" s="289"/>
    </row>
    <row r="1989" spans="1:8" s="57" customFormat="1" ht="12" customHeight="1">
      <c r="A1989" s="299"/>
      <c r="B1989" s="300"/>
      <c r="C1989" s="55"/>
      <c r="D1989" s="327"/>
      <c r="E1989" s="327"/>
      <c r="F1989" s="330"/>
      <c r="G1989" s="289"/>
      <c r="H1989" s="289"/>
    </row>
    <row r="1990" spans="1:8" s="57" customFormat="1" ht="12" customHeight="1">
      <c r="A1990" s="299"/>
      <c r="B1990" s="300"/>
      <c r="C1990" s="55"/>
      <c r="D1990" s="327"/>
      <c r="E1990" s="327"/>
      <c r="F1990" s="330"/>
      <c r="G1990" s="289"/>
      <c r="H1990" s="289"/>
    </row>
    <row r="1991" spans="1:8" s="57" customFormat="1" ht="12" customHeight="1">
      <c r="A1991" s="299"/>
      <c r="B1991" s="300"/>
      <c r="C1991" s="311"/>
      <c r="D1991" s="327"/>
      <c r="E1991" s="327"/>
      <c r="F1991" s="330"/>
      <c r="G1991" s="289"/>
      <c r="H1991" s="289"/>
    </row>
    <row r="1992" spans="1:8" s="57" customFormat="1" ht="15">
      <c r="A1992" s="299"/>
      <c r="B1992" s="300"/>
      <c r="C1992" s="55"/>
      <c r="D1992" s="327"/>
      <c r="E1992" s="327"/>
      <c r="F1992" s="330"/>
      <c r="G1992" s="289"/>
      <c r="H1992" s="289"/>
    </row>
    <row r="1993" spans="1:8" s="57" customFormat="1" ht="12.75" customHeight="1">
      <c r="A1993" s="299"/>
      <c r="B1993" s="300"/>
      <c r="C1993" s="55"/>
      <c r="D1993" s="327"/>
      <c r="E1993" s="327"/>
      <c r="F1993" s="330"/>
      <c r="G1993" s="289"/>
      <c r="H1993" s="289"/>
    </row>
    <row r="1994" spans="1:8" s="57" customFormat="1" ht="12.75" customHeight="1">
      <c r="A1994" s="299"/>
      <c r="B1994" s="300"/>
      <c r="C1994" s="55"/>
      <c r="D1994" s="327"/>
      <c r="E1994" s="327"/>
      <c r="F1994" s="330"/>
      <c r="G1994" s="289"/>
      <c r="H1994" s="289"/>
    </row>
    <row r="1995" spans="1:8" s="57" customFormat="1" ht="12.75" customHeight="1">
      <c r="A1995" s="299"/>
      <c r="B1995" s="300"/>
      <c r="C1995" s="338"/>
      <c r="D1995" s="327"/>
      <c r="E1995" s="312"/>
      <c r="F1995" s="330"/>
      <c r="G1995" s="289"/>
      <c r="H1995" s="289"/>
    </row>
    <row r="1996" spans="1:8" s="57" customFormat="1" ht="12.75" customHeight="1">
      <c r="A1996" s="299"/>
      <c r="B1996" s="300"/>
      <c r="C1996" s="338"/>
      <c r="D1996" s="327"/>
      <c r="E1996" s="312"/>
      <c r="F1996" s="330"/>
      <c r="G1996" s="289"/>
      <c r="H1996" s="289"/>
    </row>
    <row r="1997" spans="1:8" s="57" customFormat="1" ht="12.75" customHeight="1">
      <c r="A1997" s="299"/>
      <c r="B1997" s="300"/>
      <c r="C1997" s="338"/>
      <c r="D1997" s="327"/>
      <c r="E1997" s="312"/>
      <c r="F1997" s="330"/>
      <c r="G1997" s="289"/>
      <c r="H1997" s="289"/>
    </row>
    <row r="1998" spans="1:8" s="57" customFormat="1" ht="12.75" customHeight="1">
      <c r="A1998" s="299"/>
      <c r="B1998" s="300"/>
      <c r="C1998" s="338"/>
      <c r="D1998" s="327"/>
      <c r="E1998" s="312"/>
      <c r="F1998" s="330"/>
      <c r="G1998" s="289"/>
      <c r="H1998" s="289"/>
    </row>
    <row r="1999" spans="1:8" s="57" customFormat="1" ht="12.75" customHeight="1">
      <c r="A1999" s="299"/>
      <c r="B1999" s="300"/>
      <c r="C1999" s="338"/>
      <c r="D1999" s="327"/>
      <c r="E1999" s="312"/>
      <c r="F1999" s="330"/>
      <c r="G1999" s="289"/>
      <c r="H1999" s="289"/>
    </row>
    <row r="2000" spans="1:8" s="57" customFormat="1" ht="12" customHeight="1">
      <c r="A2000" s="299"/>
      <c r="B2000" s="300"/>
      <c r="C2000" s="338"/>
      <c r="D2000" s="327"/>
      <c r="E2000" s="312"/>
      <c r="F2000" s="330"/>
      <c r="G2000" s="289"/>
      <c r="H2000" s="289"/>
    </row>
    <row r="2001" spans="1:8" s="57" customFormat="1" ht="15">
      <c r="A2001" s="299"/>
      <c r="B2001" s="300"/>
      <c r="C2001" s="338"/>
      <c r="D2001" s="327"/>
      <c r="E2001" s="312"/>
      <c r="F2001" s="330"/>
      <c r="G2001" s="289"/>
      <c r="H2001" s="289"/>
    </row>
    <row r="2002" spans="1:8" s="57" customFormat="1" ht="12.75" customHeight="1">
      <c r="A2002" s="299"/>
      <c r="B2002" s="300"/>
      <c r="C2002" s="338"/>
      <c r="D2002" s="327"/>
      <c r="E2002" s="312"/>
      <c r="F2002" s="330"/>
      <c r="G2002" s="289"/>
      <c r="H2002" s="289"/>
    </row>
    <row r="2003" spans="1:8" s="57" customFormat="1" ht="12.75" customHeight="1">
      <c r="A2003" s="299"/>
      <c r="B2003" s="300"/>
      <c r="C2003" s="338"/>
      <c r="D2003" s="327"/>
      <c r="E2003" s="312"/>
      <c r="F2003" s="330"/>
      <c r="G2003" s="289"/>
      <c r="H2003" s="289"/>
    </row>
    <row r="2004" spans="1:8" s="57" customFormat="1" ht="15">
      <c r="A2004" s="299"/>
      <c r="B2004" s="300"/>
      <c r="C2004" s="338"/>
      <c r="D2004" s="327"/>
      <c r="E2004" s="312"/>
      <c r="F2004" s="330"/>
      <c r="G2004" s="289"/>
      <c r="H2004" s="289"/>
    </row>
    <row r="2005" spans="1:8" s="57" customFormat="1" ht="12.75" customHeight="1">
      <c r="A2005" s="299"/>
      <c r="B2005" s="300"/>
      <c r="C2005" s="338"/>
      <c r="D2005" s="327"/>
      <c r="E2005" s="312"/>
      <c r="F2005" s="330"/>
      <c r="G2005" s="289"/>
      <c r="H2005" s="289"/>
    </row>
    <row r="2006" spans="1:8" s="57" customFormat="1" ht="12.75" customHeight="1">
      <c r="A2006" s="299"/>
      <c r="B2006" s="300"/>
      <c r="C2006" s="338"/>
      <c r="D2006" s="327"/>
      <c r="E2006" s="312"/>
      <c r="F2006" s="330"/>
      <c r="G2006" s="289"/>
      <c r="H2006" s="289"/>
    </row>
    <row r="2007" spans="1:8" s="57" customFormat="1" ht="12.75" customHeight="1">
      <c r="A2007" s="299"/>
      <c r="B2007" s="300"/>
      <c r="C2007" s="338"/>
      <c r="D2007" s="327"/>
      <c r="E2007" s="312"/>
      <c r="F2007" s="330"/>
      <c r="G2007" s="289"/>
      <c r="H2007" s="289"/>
    </row>
    <row r="2008" spans="1:8" s="57" customFormat="1" ht="12.75" customHeight="1">
      <c r="A2008" s="299"/>
      <c r="B2008" s="300"/>
      <c r="C2008" s="338"/>
      <c r="D2008" s="327"/>
      <c r="E2008" s="312"/>
      <c r="F2008" s="330"/>
      <c r="G2008" s="289"/>
      <c r="H2008" s="289"/>
    </row>
    <row r="2009" spans="1:8" s="57" customFormat="1" ht="12.75" customHeight="1">
      <c r="A2009" s="299"/>
      <c r="B2009" s="300"/>
      <c r="C2009" s="338"/>
      <c r="D2009" s="327"/>
      <c r="E2009" s="312"/>
      <c r="F2009" s="330"/>
      <c r="G2009" s="289"/>
      <c r="H2009" s="289"/>
    </row>
    <row r="2010" spans="1:8" s="57" customFormat="1" ht="11.25" customHeight="1">
      <c r="A2010" s="299"/>
      <c r="B2010" s="300"/>
      <c r="C2010" s="338"/>
      <c r="D2010" s="327"/>
      <c r="E2010" s="312"/>
      <c r="F2010" s="330"/>
      <c r="G2010" s="289"/>
      <c r="H2010" s="289"/>
    </row>
    <row r="2011" spans="1:8" s="57" customFormat="1" ht="11.25" customHeight="1">
      <c r="A2011" s="299"/>
      <c r="B2011" s="300"/>
      <c r="C2011" s="338"/>
      <c r="D2011" s="327"/>
      <c r="E2011" s="312"/>
      <c r="F2011" s="330"/>
      <c r="G2011" s="289"/>
      <c r="H2011" s="289"/>
    </row>
    <row r="2012" spans="1:8" s="57" customFormat="1" ht="15">
      <c r="A2012" s="299"/>
      <c r="B2012" s="300"/>
      <c r="C2012" s="338"/>
      <c r="D2012" s="283"/>
      <c r="E2012" s="412"/>
      <c r="F2012" s="330"/>
      <c r="G2012" s="289"/>
      <c r="H2012" s="289"/>
    </row>
    <row r="2013" spans="1:8" s="57" customFormat="1" ht="15">
      <c r="A2013" s="299"/>
      <c r="B2013" s="336"/>
      <c r="C2013" s="55"/>
      <c r="D2013" s="292"/>
      <c r="E2013" s="292"/>
      <c r="F2013" s="330"/>
      <c r="G2013" s="289"/>
      <c r="H2013" s="289"/>
    </row>
    <row r="2014" spans="1:8" s="57" customFormat="1" ht="15">
      <c r="A2014" s="334"/>
      <c r="B2014" s="55"/>
      <c r="C2014" s="284"/>
      <c r="D2014" s="55"/>
      <c r="E2014" s="59"/>
      <c r="F2014" s="292"/>
      <c r="G2014" s="289"/>
      <c r="H2014" s="289"/>
    </row>
    <row r="2015" spans="1:8" s="57" customFormat="1" ht="15">
      <c r="A2015" s="299"/>
      <c r="B2015" s="300"/>
      <c r="C2015" s="55"/>
      <c r="D2015" s="55"/>
      <c r="E2015" s="59"/>
      <c r="F2015" s="330"/>
      <c r="G2015" s="289"/>
      <c r="H2015" s="289"/>
    </row>
    <row r="2016" spans="1:8" s="57" customFormat="1" ht="15">
      <c r="A2016" s="299"/>
      <c r="B2016" s="300"/>
      <c r="C2016" s="55"/>
      <c r="D2016" s="55"/>
      <c r="E2016" s="59"/>
      <c r="F2016" s="330"/>
      <c r="G2016" s="289"/>
      <c r="H2016" s="289"/>
    </row>
    <row r="2017" spans="1:8" s="57" customFormat="1" ht="15">
      <c r="A2017" s="299"/>
      <c r="B2017" s="300"/>
      <c r="C2017" s="55"/>
      <c r="D2017" s="55"/>
      <c r="E2017" s="59"/>
      <c r="F2017" s="330"/>
      <c r="G2017" s="289"/>
      <c r="H2017" s="289"/>
    </row>
    <row r="2018" spans="1:8" s="57" customFormat="1" ht="15">
      <c r="A2018" s="299"/>
      <c r="B2018" s="300"/>
      <c r="C2018" s="55"/>
      <c r="D2018" s="55"/>
      <c r="E2018" s="59"/>
      <c r="F2018" s="330"/>
      <c r="G2018" s="289"/>
      <c r="H2018" s="289"/>
    </row>
    <row r="2019" spans="1:8" s="57" customFormat="1" ht="15">
      <c r="A2019" s="299"/>
      <c r="B2019" s="300"/>
      <c r="C2019" s="311"/>
      <c r="D2019" s="55"/>
      <c r="E2019" s="59"/>
      <c r="F2019" s="330"/>
      <c r="G2019" s="289"/>
      <c r="H2019" s="289"/>
    </row>
    <row r="2020" spans="1:8" s="57" customFormat="1" ht="15">
      <c r="A2020" s="299"/>
      <c r="B2020" s="300"/>
      <c r="C2020" s="55"/>
      <c r="D2020" s="327"/>
      <c r="E2020" s="59"/>
      <c r="F2020" s="339"/>
      <c r="G2020" s="289"/>
      <c r="H2020" s="289"/>
    </row>
    <row r="2021" spans="1:8" s="57" customFormat="1" ht="15">
      <c r="A2021" s="299"/>
      <c r="B2021" s="300"/>
      <c r="C2021" s="55"/>
      <c r="D2021" s="55"/>
      <c r="E2021" s="59"/>
      <c r="F2021" s="339"/>
      <c r="G2021" s="289"/>
      <c r="H2021" s="289"/>
    </row>
    <row r="2022" spans="1:8" s="57" customFormat="1" ht="15">
      <c r="A2022" s="299"/>
      <c r="B2022" s="300"/>
      <c r="C2022" s="338"/>
      <c r="D2022" s="55"/>
      <c r="E2022" s="59"/>
      <c r="F2022" s="339"/>
      <c r="G2022" s="289"/>
      <c r="H2022" s="289"/>
    </row>
    <row r="2023" spans="1:8" s="57" customFormat="1" ht="11.25" customHeight="1">
      <c r="A2023" s="299"/>
      <c r="B2023" s="292"/>
      <c r="C2023" s="55"/>
      <c r="D2023" s="292"/>
      <c r="E2023" s="59"/>
      <c r="F2023" s="292"/>
      <c r="G2023" s="289"/>
      <c r="H2023" s="289"/>
    </row>
    <row r="2024" spans="1:8" s="57" customFormat="1" ht="15">
      <c r="A2024" s="299"/>
      <c r="B2024" s="300"/>
      <c r="C2024" s="357"/>
      <c r="D2024" s="55"/>
      <c r="E2024" s="59"/>
      <c r="F2024" s="324"/>
      <c r="G2024" s="324"/>
      <c r="H2024" s="324"/>
    </row>
    <row r="2025" spans="1:8" s="57" customFormat="1" ht="9.75" customHeight="1">
      <c r="A2025" s="299"/>
      <c r="B2025" s="300"/>
      <c r="C2025" s="55"/>
      <c r="D2025" s="55"/>
      <c r="E2025" s="59"/>
      <c r="F2025" s="289"/>
      <c r="G2025" s="289"/>
      <c r="H2025" s="289"/>
    </row>
    <row r="2026" spans="1:8" s="57" customFormat="1" ht="15">
      <c r="A2026" s="299"/>
      <c r="B2026" s="292"/>
      <c r="C2026" s="292"/>
      <c r="D2026" s="292"/>
      <c r="E2026" s="292"/>
      <c r="F2026" s="289"/>
      <c r="G2026" s="289"/>
      <c r="H2026" s="289"/>
    </row>
    <row r="2027" spans="1:8" s="57" customFormat="1" ht="15">
      <c r="A2027" s="299"/>
      <c r="B2027" s="292"/>
      <c r="C2027" s="292"/>
      <c r="D2027" s="292"/>
      <c r="E2027" s="292"/>
      <c r="F2027" s="289"/>
      <c r="G2027" s="289"/>
      <c r="H2027" s="289"/>
    </row>
    <row r="2028" spans="1:8" s="57" customFormat="1" ht="15">
      <c r="A2028" s="299"/>
      <c r="B2028" s="292"/>
      <c r="C2028" s="292"/>
      <c r="D2028" s="292"/>
      <c r="E2028" s="292"/>
      <c r="F2028" s="289"/>
      <c r="G2028" s="289"/>
      <c r="H2028" s="289"/>
    </row>
    <row r="2029" spans="1:8" s="57" customFormat="1" ht="15">
      <c r="A2029" s="299"/>
      <c r="B2029" s="292"/>
      <c r="C2029" s="292"/>
      <c r="D2029" s="292"/>
      <c r="E2029" s="292"/>
      <c r="F2029" s="289"/>
      <c r="G2029" s="289"/>
      <c r="H2029" s="289"/>
    </row>
    <row r="2030" spans="1:8" s="57" customFormat="1" ht="15" customHeight="1">
      <c r="A2030" s="322"/>
      <c r="B2030" s="314"/>
      <c r="C2030" s="314"/>
      <c r="D2030" s="318"/>
      <c r="E2030" s="55"/>
      <c r="F2030" s="290"/>
      <c r="G2030" s="289"/>
      <c r="H2030" s="289"/>
    </row>
    <row r="2031" spans="1:8" s="57" customFormat="1" ht="15">
      <c r="A2031" s="299"/>
      <c r="B2031" s="59"/>
      <c r="C2031" s="55"/>
      <c r="D2031" s="59"/>
      <c r="E2031" s="55"/>
      <c r="F2031" s="290"/>
      <c r="G2031" s="289"/>
      <c r="H2031" s="289"/>
    </row>
    <row r="2032" spans="1:8" s="57" customFormat="1" ht="15">
      <c r="A2032" s="404"/>
      <c r="B2032" s="304"/>
      <c r="C2032" s="304"/>
      <c r="D2032" s="304"/>
      <c r="E2032" s="304"/>
      <c r="F2032" s="358"/>
      <c r="G2032" s="358"/>
      <c r="H2032" s="358"/>
    </row>
    <row r="2033" spans="1:8" s="57" customFormat="1" ht="8.25" customHeight="1">
      <c r="A2033" s="404"/>
      <c r="B2033" s="304"/>
      <c r="C2033" s="304"/>
      <c r="D2033" s="304"/>
      <c r="E2033" s="304"/>
      <c r="F2033" s="358"/>
      <c r="G2033" s="358"/>
      <c r="H2033" s="358"/>
    </row>
    <row r="2034" spans="1:8" s="57" customFormat="1" ht="15">
      <c r="A2034" s="299"/>
      <c r="B2034" s="300"/>
      <c r="C2034" s="55"/>
      <c r="D2034" s="300"/>
      <c r="E2034" s="300"/>
      <c r="F2034" s="289"/>
      <c r="G2034" s="289"/>
      <c r="H2034" s="289"/>
    </row>
    <row r="2035" spans="1:8" s="57" customFormat="1" ht="15">
      <c r="A2035" s="360"/>
      <c r="B2035" s="300"/>
      <c r="C2035" s="55"/>
      <c r="D2035" s="312"/>
      <c r="E2035" s="312"/>
      <c r="F2035" s="289"/>
      <c r="G2035" s="289"/>
      <c r="H2035" s="289"/>
    </row>
    <row r="2036" spans="1:8" s="57" customFormat="1" ht="15">
      <c r="A2036" s="360"/>
      <c r="B2036" s="300"/>
      <c r="C2036" s="55"/>
      <c r="D2036" s="312"/>
      <c r="E2036" s="312"/>
      <c r="F2036" s="289"/>
      <c r="G2036" s="289"/>
      <c r="H2036" s="289"/>
    </row>
    <row r="2037" spans="1:8" s="57" customFormat="1" ht="15">
      <c r="A2037" s="360"/>
      <c r="B2037" s="300"/>
      <c r="C2037" s="55"/>
      <c r="D2037" s="312"/>
      <c r="E2037" s="312"/>
      <c r="F2037" s="289"/>
      <c r="G2037" s="289"/>
      <c r="H2037" s="289"/>
    </row>
    <row r="2038" spans="1:8" s="57" customFormat="1" ht="15">
      <c r="A2038" s="360"/>
      <c r="B2038" s="300"/>
      <c r="C2038" s="55"/>
      <c r="D2038" s="312"/>
      <c r="E2038" s="312"/>
      <c r="F2038" s="289"/>
      <c r="G2038" s="289"/>
      <c r="H2038" s="289"/>
    </row>
    <row r="2039" spans="1:8" s="57" customFormat="1" ht="15">
      <c r="A2039" s="360"/>
      <c r="B2039" s="300"/>
      <c r="C2039" s="55"/>
      <c r="D2039" s="312"/>
      <c r="E2039" s="312"/>
      <c r="F2039" s="289"/>
      <c r="G2039" s="289"/>
      <c r="H2039" s="289"/>
    </row>
    <row r="2040" spans="1:8" s="57" customFormat="1" ht="15">
      <c r="A2040" s="360"/>
      <c r="B2040" s="300"/>
      <c r="C2040" s="55"/>
      <c r="D2040" s="312"/>
      <c r="E2040" s="312"/>
      <c r="F2040" s="289"/>
      <c r="G2040" s="289"/>
      <c r="H2040" s="289"/>
    </row>
    <row r="2041" spans="1:8" s="57" customFormat="1" ht="15">
      <c r="A2041" s="360"/>
      <c r="B2041" s="300"/>
      <c r="C2041" s="55"/>
      <c r="D2041" s="312"/>
      <c r="E2041" s="312"/>
      <c r="F2041" s="289"/>
      <c r="G2041" s="289"/>
      <c r="H2041" s="289"/>
    </row>
    <row r="2042" spans="1:8" s="57" customFormat="1" ht="15">
      <c r="A2042" s="360"/>
      <c r="B2042" s="300"/>
      <c r="C2042" s="55"/>
      <c r="D2042" s="312"/>
      <c r="E2042" s="312"/>
      <c r="F2042" s="289"/>
      <c r="G2042" s="289"/>
      <c r="H2042" s="289"/>
    </row>
    <row r="2043" spans="1:8" s="57" customFormat="1" ht="15">
      <c r="A2043" s="360"/>
      <c r="B2043" s="300"/>
      <c r="C2043" s="55"/>
      <c r="D2043" s="312"/>
      <c r="E2043" s="312"/>
      <c r="F2043" s="289"/>
      <c r="G2043" s="289"/>
      <c r="H2043" s="289"/>
    </row>
    <row r="2044" spans="1:8" s="57" customFormat="1" ht="15">
      <c r="A2044" s="360"/>
      <c r="B2044" s="300"/>
      <c r="C2044" s="311"/>
      <c r="D2044" s="312"/>
      <c r="E2044" s="312"/>
      <c r="F2044" s="289"/>
      <c r="G2044" s="289"/>
      <c r="H2044" s="289"/>
    </row>
    <row r="2045" spans="1:8" s="57" customFormat="1" ht="15">
      <c r="A2045" s="360"/>
      <c r="B2045" s="300"/>
      <c r="C2045" s="55"/>
      <c r="D2045" s="312"/>
      <c r="E2045" s="312"/>
      <c r="F2045" s="289"/>
      <c r="G2045" s="289"/>
      <c r="H2045" s="289"/>
    </row>
    <row r="2046" spans="1:8" s="57" customFormat="1" ht="15">
      <c r="A2046" s="299"/>
      <c r="B2046" s="300"/>
      <c r="C2046" s="55"/>
      <c r="D2046" s="312"/>
      <c r="E2046" s="312"/>
      <c r="F2046" s="289"/>
      <c r="G2046" s="289"/>
      <c r="H2046" s="289"/>
    </row>
    <row r="2047" spans="1:8" s="57" customFormat="1" ht="15">
      <c r="A2047" s="299"/>
      <c r="B2047" s="300"/>
      <c r="C2047" s="55"/>
      <c r="D2047" s="312"/>
      <c r="E2047" s="327"/>
      <c r="F2047" s="289"/>
      <c r="G2047" s="289"/>
      <c r="H2047" s="289"/>
    </row>
    <row r="2048" spans="1:8" s="57" customFormat="1" ht="15">
      <c r="A2048" s="299"/>
      <c r="B2048" s="300"/>
      <c r="C2048" s="55"/>
      <c r="D2048" s="312"/>
      <c r="E2048" s="312"/>
      <c r="F2048" s="289"/>
      <c r="G2048" s="289"/>
      <c r="H2048" s="289"/>
    </row>
    <row r="2049" spans="1:8" s="57" customFormat="1" ht="15">
      <c r="A2049" s="299"/>
      <c r="B2049" s="300"/>
      <c r="C2049" s="55"/>
      <c r="D2049" s="312"/>
      <c r="E2049" s="312"/>
      <c r="F2049" s="289"/>
      <c r="G2049" s="289"/>
      <c r="H2049" s="289"/>
    </row>
    <row r="2050" spans="1:8" s="57" customFormat="1" ht="15">
      <c r="A2050" s="299"/>
      <c r="B2050" s="300"/>
      <c r="C2050" s="55"/>
      <c r="D2050" s="312"/>
      <c r="E2050" s="312"/>
      <c r="F2050" s="289"/>
      <c r="G2050" s="289"/>
      <c r="H2050" s="289"/>
    </row>
    <row r="2051" spans="1:8" s="57" customFormat="1" ht="15">
      <c r="A2051" s="360"/>
      <c r="B2051" s="300"/>
      <c r="C2051" s="55"/>
      <c r="D2051" s="312"/>
      <c r="E2051" s="312"/>
      <c r="F2051" s="289"/>
      <c r="G2051" s="289"/>
      <c r="H2051" s="289"/>
    </row>
    <row r="2052" spans="1:8" s="57" customFormat="1" ht="12.75" customHeight="1">
      <c r="A2052" s="360"/>
      <c r="B2052" s="300"/>
      <c r="C2052" s="55"/>
      <c r="D2052" s="312"/>
      <c r="E2052" s="312"/>
      <c r="F2052" s="289"/>
      <c r="G2052" s="289"/>
      <c r="H2052" s="289"/>
    </row>
    <row r="2053" spans="1:8" s="57" customFormat="1" ht="12.75" customHeight="1">
      <c r="A2053" s="360"/>
      <c r="B2053" s="300"/>
      <c r="C2053" s="55"/>
      <c r="D2053" s="312"/>
      <c r="E2053" s="312"/>
      <c r="F2053" s="289"/>
      <c r="G2053" s="289"/>
      <c r="H2053" s="289"/>
    </row>
    <row r="2054" spans="1:8" s="57" customFormat="1" ht="12.75" customHeight="1">
      <c r="A2054" s="360"/>
      <c r="B2054" s="300"/>
      <c r="C2054" s="55"/>
      <c r="D2054" s="312"/>
      <c r="E2054" s="312"/>
      <c r="F2054" s="289"/>
      <c r="G2054" s="289"/>
      <c r="H2054" s="289"/>
    </row>
    <row r="2055" spans="1:8" s="57" customFormat="1" ht="12.75" customHeight="1">
      <c r="A2055" s="299"/>
      <c r="B2055" s="300"/>
      <c r="C2055" s="55"/>
      <c r="D2055" s="312"/>
      <c r="E2055" s="312"/>
      <c r="F2055" s="289"/>
      <c r="G2055" s="289"/>
      <c r="H2055" s="289"/>
    </row>
    <row r="2056" spans="1:8" s="57" customFormat="1" ht="12.75" customHeight="1">
      <c r="A2056" s="360"/>
      <c r="B2056" s="300"/>
      <c r="C2056" s="55"/>
      <c r="D2056" s="312"/>
      <c r="E2056" s="312"/>
      <c r="F2056" s="289"/>
      <c r="G2056" s="289"/>
      <c r="H2056" s="289"/>
    </row>
    <row r="2057" spans="1:8" s="57" customFormat="1" ht="12.75" customHeight="1">
      <c r="A2057" s="360"/>
      <c r="B2057" s="300"/>
      <c r="C2057" s="311"/>
      <c r="D2057" s="312"/>
      <c r="E2057" s="312"/>
      <c r="F2057" s="289"/>
      <c r="G2057" s="289"/>
      <c r="H2057" s="289"/>
    </row>
    <row r="2058" spans="1:8" s="57" customFormat="1" ht="15">
      <c r="A2058" s="360"/>
      <c r="B2058" s="300"/>
      <c r="C2058" s="55"/>
      <c r="D2058" s="312"/>
      <c r="E2058" s="312"/>
      <c r="F2058" s="289"/>
      <c r="G2058" s="289"/>
      <c r="H2058" s="289"/>
    </row>
    <row r="2059" spans="1:8" s="57" customFormat="1" ht="15">
      <c r="A2059" s="299"/>
      <c r="B2059" s="300"/>
      <c r="C2059" s="55"/>
      <c r="D2059" s="312"/>
      <c r="E2059" s="312"/>
      <c r="F2059" s="289"/>
      <c r="G2059" s="289"/>
      <c r="H2059" s="289"/>
    </row>
    <row r="2060" spans="1:8" s="57" customFormat="1" ht="15">
      <c r="A2060" s="299"/>
      <c r="B2060" s="300"/>
      <c r="C2060" s="55"/>
      <c r="D2060" s="312"/>
      <c r="E2060" s="312"/>
      <c r="F2060" s="289"/>
      <c r="G2060" s="289"/>
      <c r="H2060" s="289"/>
    </row>
    <row r="2061" spans="1:8" s="57" customFormat="1" ht="15">
      <c r="A2061" s="299"/>
      <c r="B2061" s="300"/>
      <c r="C2061" s="55"/>
      <c r="D2061" s="312"/>
      <c r="E2061" s="312"/>
      <c r="F2061" s="289"/>
      <c r="G2061" s="289"/>
      <c r="H2061" s="289"/>
    </row>
    <row r="2062" spans="1:8" s="57" customFormat="1" ht="15">
      <c r="A2062" s="299"/>
      <c r="B2062" s="300"/>
      <c r="C2062" s="55"/>
      <c r="D2062" s="312"/>
      <c r="E2062" s="312"/>
      <c r="F2062" s="289"/>
      <c r="G2062" s="289"/>
      <c r="H2062" s="289"/>
    </row>
    <row r="2063" spans="1:8" s="57" customFormat="1" ht="12.75" customHeight="1">
      <c r="A2063" s="299"/>
      <c r="B2063" s="300"/>
      <c r="C2063" s="55"/>
      <c r="D2063" s="312"/>
      <c r="E2063" s="312"/>
      <c r="F2063" s="289"/>
      <c r="G2063" s="289"/>
      <c r="H2063" s="289"/>
    </row>
    <row r="2064" spans="1:8" s="57" customFormat="1" ht="12.75" customHeight="1">
      <c r="A2064" s="299"/>
      <c r="B2064" s="300"/>
      <c r="C2064" s="55"/>
      <c r="D2064" s="312"/>
      <c r="E2064" s="312"/>
      <c r="F2064" s="289"/>
      <c r="G2064" s="289"/>
      <c r="H2064" s="289"/>
    </row>
    <row r="2065" spans="1:8" s="57" customFormat="1" ht="12.75" customHeight="1">
      <c r="A2065" s="299"/>
      <c r="B2065" s="300"/>
      <c r="C2065" s="55"/>
      <c r="D2065" s="312"/>
      <c r="E2065" s="312"/>
      <c r="F2065" s="289"/>
      <c r="G2065" s="289"/>
      <c r="H2065" s="289"/>
    </row>
    <row r="2066" spans="1:8" s="57" customFormat="1" ht="12.75" customHeight="1">
      <c r="A2066" s="299"/>
      <c r="B2066" s="300"/>
      <c r="C2066" s="55"/>
      <c r="D2066" s="312"/>
      <c r="E2066" s="312"/>
      <c r="F2066" s="289"/>
      <c r="G2066" s="289"/>
      <c r="H2066" s="289"/>
    </row>
    <row r="2067" spans="1:8" s="57" customFormat="1" ht="12.75" customHeight="1">
      <c r="A2067" s="299"/>
      <c r="B2067" s="300"/>
      <c r="C2067" s="55"/>
      <c r="D2067" s="312"/>
      <c r="E2067" s="312"/>
      <c r="F2067" s="289"/>
      <c r="G2067" s="289"/>
      <c r="H2067" s="289"/>
    </row>
    <row r="2068" spans="1:8" s="57" customFormat="1" ht="15">
      <c r="A2068" s="299"/>
      <c r="B2068" s="300"/>
      <c r="C2068" s="55"/>
      <c r="D2068" s="312"/>
      <c r="E2068" s="312"/>
      <c r="F2068" s="289"/>
      <c r="G2068" s="289"/>
      <c r="H2068" s="289"/>
    </row>
    <row r="2069" spans="1:8" s="57" customFormat="1" ht="15">
      <c r="A2069" s="299"/>
      <c r="B2069" s="300"/>
      <c r="C2069" s="55"/>
      <c r="D2069" s="327"/>
      <c r="E2069" s="312"/>
      <c r="F2069" s="289"/>
      <c r="G2069" s="289"/>
      <c r="H2069" s="289"/>
    </row>
    <row r="2070" spans="1:8" s="57" customFormat="1" ht="15">
      <c r="A2070" s="299"/>
      <c r="B2070" s="300"/>
      <c r="C2070" s="55"/>
      <c r="D2070" s="312"/>
      <c r="E2070" s="312"/>
      <c r="F2070" s="289"/>
      <c r="G2070" s="289"/>
      <c r="H2070" s="289"/>
    </row>
    <row r="2071" spans="1:8" s="57" customFormat="1" ht="15" customHeight="1">
      <c r="A2071" s="299"/>
      <c r="B2071" s="300"/>
      <c r="C2071" s="55"/>
      <c r="D2071" s="327"/>
      <c r="E2071" s="312"/>
      <c r="F2071" s="289"/>
      <c r="G2071" s="289"/>
      <c r="H2071" s="289"/>
    </row>
    <row r="2072" spans="1:8" s="57" customFormat="1" ht="10.5" customHeight="1">
      <c r="A2072" s="299"/>
      <c r="B2072" s="300"/>
      <c r="C2072" s="55"/>
      <c r="D2072" s="327"/>
      <c r="E2072" s="312"/>
      <c r="F2072" s="289"/>
      <c r="G2072" s="289"/>
      <c r="H2072" s="289"/>
    </row>
    <row r="2073" spans="1:8" s="57" customFormat="1" ht="9.75" customHeight="1">
      <c r="A2073" s="299"/>
      <c r="B2073" s="300"/>
      <c r="C2073" s="55"/>
      <c r="D2073" s="327"/>
      <c r="E2073" s="312"/>
      <c r="F2073" s="289"/>
      <c r="G2073" s="289"/>
      <c r="H2073" s="289"/>
    </row>
    <row r="2074" spans="1:8" s="57" customFormat="1" ht="15">
      <c r="A2074" s="299"/>
      <c r="B2074" s="300"/>
      <c r="C2074" s="55"/>
      <c r="D2074" s="327"/>
      <c r="E2074" s="312"/>
      <c r="F2074" s="289"/>
      <c r="G2074" s="289"/>
      <c r="H2074" s="289"/>
    </row>
    <row r="2075" spans="1:8" s="57" customFormat="1" ht="12" customHeight="1">
      <c r="A2075" s="299"/>
      <c r="B2075" s="300"/>
      <c r="C2075" s="55"/>
      <c r="D2075" s="312"/>
      <c r="E2075" s="312"/>
      <c r="F2075" s="289"/>
      <c r="G2075" s="289"/>
      <c r="H2075" s="289"/>
    </row>
    <row r="2076" spans="1:8" s="57" customFormat="1" ht="12" customHeight="1">
      <c r="A2076" s="299"/>
      <c r="B2076" s="300"/>
      <c r="C2076" s="55"/>
      <c r="D2076" s="327"/>
      <c r="E2076" s="312"/>
      <c r="F2076" s="289"/>
      <c r="G2076" s="289"/>
      <c r="H2076" s="289"/>
    </row>
    <row r="2077" spans="1:8" s="57" customFormat="1" ht="12.75" customHeight="1">
      <c r="A2077" s="299"/>
      <c r="B2077" s="300"/>
      <c r="C2077" s="55"/>
      <c r="D2077" s="312"/>
      <c r="E2077" s="312"/>
      <c r="F2077" s="289"/>
      <c r="G2077" s="289"/>
      <c r="H2077" s="289"/>
    </row>
    <row r="2078" spans="1:8" s="57" customFormat="1" ht="12.75" customHeight="1">
      <c r="A2078" s="299"/>
      <c r="B2078" s="300"/>
      <c r="C2078" s="55"/>
      <c r="D2078" s="312"/>
      <c r="E2078" s="312"/>
      <c r="F2078" s="289"/>
      <c r="G2078" s="289"/>
      <c r="H2078" s="289"/>
    </row>
    <row r="2079" spans="1:8" s="399" customFormat="1" ht="12.75" customHeight="1">
      <c r="A2079" s="299"/>
      <c r="B2079" s="300"/>
      <c r="C2079" s="55"/>
      <c r="D2079" s="312"/>
      <c r="E2079" s="312"/>
      <c r="F2079" s="289"/>
      <c r="G2079" s="289"/>
      <c r="H2079" s="289"/>
    </row>
    <row r="2080" spans="1:8" s="57" customFormat="1" ht="15">
      <c r="A2080" s="299"/>
      <c r="B2080" s="300"/>
      <c r="C2080" s="55"/>
      <c r="D2080" s="312"/>
      <c r="E2080" s="312"/>
      <c r="F2080" s="289"/>
      <c r="G2080" s="289"/>
      <c r="H2080" s="289"/>
    </row>
    <row r="2081" spans="1:8" s="57" customFormat="1" ht="15">
      <c r="A2081" s="299"/>
      <c r="B2081" s="300"/>
      <c r="C2081" s="55"/>
      <c r="D2081" s="312"/>
      <c r="E2081" s="312"/>
      <c r="F2081" s="289"/>
      <c r="G2081" s="289"/>
      <c r="H2081" s="289"/>
    </row>
    <row r="2082" spans="1:8" s="57" customFormat="1" ht="12.75" customHeight="1">
      <c r="A2082" s="299"/>
      <c r="B2082" s="300"/>
      <c r="C2082" s="55"/>
      <c r="D2082" s="312"/>
      <c r="E2082" s="312"/>
      <c r="F2082" s="289"/>
      <c r="G2082" s="289"/>
      <c r="H2082" s="289"/>
    </row>
    <row r="2083" spans="1:8" s="57" customFormat="1" ht="12.75" customHeight="1">
      <c r="A2083" s="299"/>
      <c r="B2083" s="300"/>
      <c r="C2083" s="55"/>
      <c r="D2083" s="312"/>
      <c r="E2083" s="312"/>
      <c r="F2083" s="289"/>
      <c r="G2083" s="289"/>
      <c r="H2083" s="289"/>
    </row>
    <row r="2084" spans="1:8" s="57" customFormat="1" ht="12.75" customHeight="1">
      <c r="A2084" s="299"/>
      <c r="B2084" s="300"/>
      <c r="C2084" s="55"/>
      <c r="D2084" s="312"/>
      <c r="E2084" s="312"/>
      <c r="F2084" s="289"/>
      <c r="G2084" s="289"/>
      <c r="H2084" s="289"/>
    </row>
    <row r="2085" spans="1:8" s="57" customFormat="1" ht="15">
      <c r="A2085" s="299"/>
      <c r="B2085" s="300"/>
      <c r="C2085" s="55"/>
      <c r="D2085" s="312"/>
      <c r="E2085" s="312"/>
      <c r="F2085" s="289"/>
      <c r="G2085" s="289"/>
      <c r="H2085" s="289"/>
    </row>
    <row r="2086" spans="1:8" s="57" customFormat="1" ht="15">
      <c r="A2086" s="299"/>
      <c r="B2086" s="300"/>
      <c r="C2086" s="55"/>
      <c r="D2086" s="312"/>
      <c r="E2086" s="312"/>
      <c r="F2086" s="289"/>
      <c r="G2086" s="289"/>
      <c r="H2086" s="289"/>
    </row>
    <row r="2087" spans="1:8" s="57" customFormat="1" ht="15">
      <c r="A2087" s="299"/>
      <c r="B2087" s="300"/>
      <c r="C2087" s="55"/>
      <c r="D2087" s="312"/>
      <c r="E2087" s="312"/>
      <c r="F2087" s="289"/>
      <c r="G2087" s="289"/>
      <c r="H2087" s="289"/>
    </row>
    <row r="2088" spans="1:8" s="57" customFormat="1" ht="15">
      <c r="A2088" s="299"/>
      <c r="B2088" s="300"/>
      <c r="C2088" s="55"/>
      <c r="D2088" s="312"/>
      <c r="E2088" s="312"/>
      <c r="F2088" s="289"/>
      <c r="G2088" s="289"/>
      <c r="H2088" s="289"/>
    </row>
    <row r="2089" spans="1:8" s="57" customFormat="1" ht="12.75" customHeight="1">
      <c r="A2089" s="299"/>
      <c r="B2089" s="300"/>
      <c r="C2089" s="55"/>
      <c r="D2089" s="312"/>
      <c r="E2089" s="312"/>
      <c r="F2089" s="289"/>
      <c r="G2089" s="289"/>
      <c r="H2089" s="289"/>
    </row>
    <row r="2090" spans="1:8" s="57" customFormat="1" ht="12.75" customHeight="1">
      <c r="A2090" s="299"/>
      <c r="B2090" s="300"/>
      <c r="C2090" s="55"/>
      <c r="D2090" s="312"/>
      <c r="E2090" s="312"/>
      <c r="F2090" s="289"/>
      <c r="G2090" s="289"/>
      <c r="H2090" s="289"/>
    </row>
    <row r="2091" spans="1:8" s="57" customFormat="1" ht="15">
      <c r="A2091" s="299"/>
      <c r="B2091" s="300"/>
      <c r="C2091" s="55"/>
      <c r="D2091" s="312"/>
      <c r="E2091" s="312"/>
      <c r="F2091" s="289"/>
      <c r="G2091" s="289"/>
      <c r="H2091" s="289"/>
    </row>
    <row r="2092" spans="1:8" s="57" customFormat="1" ht="15">
      <c r="A2092" s="299"/>
      <c r="B2092" s="300"/>
      <c r="C2092" s="55"/>
      <c r="D2092" s="312"/>
      <c r="E2092" s="312"/>
      <c r="F2092" s="289"/>
      <c r="G2092" s="289"/>
      <c r="H2092" s="289"/>
    </row>
    <row r="2093" spans="1:8" s="57" customFormat="1" ht="12.75" customHeight="1">
      <c r="A2093" s="299"/>
      <c r="B2093" s="300"/>
      <c r="C2093" s="55"/>
      <c r="D2093" s="312"/>
      <c r="E2093" s="312"/>
      <c r="F2093" s="289"/>
      <c r="G2093" s="289"/>
      <c r="H2093" s="289"/>
    </row>
    <row r="2094" spans="1:8" s="57" customFormat="1" ht="12.75" customHeight="1">
      <c r="A2094" s="299"/>
      <c r="B2094" s="300"/>
      <c r="C2094" s="55"/>
      <c r="D2094" s="312"/>
      <c r="E2094" s="312"/>
      <c r="F2094" s="289"/>
      <c r="G2094" s="289"/>
      <c r="H2094" s="289"/>
    </row>
    <row r="2095" spans="1:8" s="57" customFormat="1" ht="12.75" customHeight="1">
      <c r="A2095" s="299"/>
      <c r="B2095" s="300"/>
      <c r="C2095" s="55"/>
      <c r="D2095" s="327"/>
      <c r="E2095" s="312"/>
      <c r="F2095" s="289"/>
      <c r="G2095" s="289"/>
      <c r="H2095" s="289"/>
    </row>
    <row r="2096" spans="1:8" s="57" customFormat="1" ht="12.75" customHeight="1">
      <c r="A2096" s="299"/>
      <c r="B2096" s="300"/>
      <c r="C2096" s="55"/>
      <c r="D2096" s="312"/>
      <c r="E2096" s="312"/>
      <c r="F2096" s="289"/>
      <c r="G2096" s="289"/>
      <c r="H2096" s="289"/>
    </row>
    <row r="2097" spans="1:8" s="57" customFormat="1" ht="15">
      <c r="A2097" s="299"/>
      <c r="B2097" s="300"/>
      <c r="C2097" s="55"/>
      <c r="D2097" s="312"/>
      <c r="E2097" s="312"/>
      <c r="F2097" s="289"/>
      <c r="G2097" s="289"/>
      <c r="H2097" s="289"/>
    </row>
    <row r="2098" spans="1:8" s="57" customFormat="1" ht="15">
      <c r="A2098" s="299"/>
      <c r="B2098" s="300"/>
      <c r="C2098" s="55"/>
      <c r="D2098" s="312"/>
      <c r="E2098" s="312"/>
      <c r="F2098" s="289"/>
      <c r="G2098" s="289"/>
      <c r="H2098" s="289"/>
    </row>
    <row r="2099" spans="1:8" s="57" customFormat="1" ht="12.75" customHeight="1">
      <c r="A2099" s="299"/>
      <c r="B2099" s="300"/>
      <c r="C2099" s="55"/>
      <c r="D2099" s="312"/>
      <c r="E2099" s="312"/>
      <c r="F2099" s="289"/>
      <c r="G2099" s="289"/>
      <c r="H2099" s="289"/>
    </row>
    <row r="2100" spans="1:8" s="57" customFormat="1" ht="12.75" customHeight="1">
      <c r="A2100" s="299"/>
      <c r="B2100" s="300"/>
      <c r="C2100" s="55"/>
      <c r="D2100" s="312"/>
      <c r="E2100" s="312"/>
      <c r="F2100" s="289"/>
      <c r="G2100" s="289"/>
      <c r="H2100" s="289"/>
    </row>
    <row r="2101" spans="1:8" s="57" customFormat="1" ht="12.75" customHeight="1">
      <c r="A2101" s="299"/>
      <c r="B2101" s="300"/>
      <c r="C2101" s="55"/>
      <c r="D2101" s="312"/>
      <c r="E2101" s="312"/>
      <c r="F2101" s="289"/>
      <c r="G2101" s="289"/>
      <c r="H2101" s="289"/>
    </row>
    <row r="2102" spans="1:8" s="57" customFormat="1" ht="12.75" customHeight="1">
      <c r="A2102" s="299"/>
      <c r="B2102" s="300"/>
      <c r="C2102" s="55"/>
      <c r="D2102" s="312"/>
      <c r="E2102" s="312"/>
      <c r="F2102" s="289"/>
      <c r="G2102" s="289"/>
      <c r="H2102" s="289"/>
    </row>
    <row r="2103" spans="1:8" s="57" customFormat="1" ht="15">
      <c r="A2103" s="299"/>
      <c r="B2103" s="300"/>
      <c r="C2103" s="55"/>
      <c r="D2103" s="312"/>
      <c r="E2103" s="312"/>
      <c r="F2103" s="289"/>
      <c r="G2103" s="289"/>
      <c r="H2103" s="289"/>
    </row>
    <row r="2104" spans="1:8" s="57" customFormat="1" ht="15">
      <c r="A2104" s="299"/>
      <c r="B2104" s="300"/>
      <c r="C2104" s="55"/>
      <c r="D2104" s="312"/>
      <c r="E2104" s="312"/>
      <c r="F2104" s="289"/>
      <c r="G2104" s="289"/>
      <c r="H2104" s="289"/>
    </row>
    <row r="2105" spans="1:8" s="57" customFormat="1" ht="15">
      <c r="A2105" s="299"/>
      <c r="B2105" s="300"/>
      <c r="C2105" s="55"/>
      <c r="D2105" s="312"/>
      <c r="E2105" s="312"/>
      <c r="F2105" s="289"/>
      <c r="G2105" s="289"/>
      <c r="H2105" s="289"/>
    </row>
    <row r="2106" spans="1:8" s="57" customFormat="1" ht="12.75" customHeight="1">
      <c r="A2106" s="299"/>
      <c r="B2106" s="300"/>
      <c r="C2106" s="55"/>
      <c r="D2106" s="312"/>
      <c r="E2106" s="312"/>
      <c r="F2106" s="289"/>
      <c r="G2106" s="289"/>
      <c r="H2106" s="289"/>
    </row>
    <row r="2107" spans="1:8" s="57" customFormat="1" ht="12.75" customHeight="1">
      <c r="A2107" s="299"/>
      <c r="B2107" s="300"/>
      <c r="C2107" s="55"/>
      <c r="D2107" s="312"/>
      <c r="E2107" s="312"/>
      <c r="F2107" s="289"/>
      <c r="G2107" s="289"/>
      <c r="H2107" s="289"/>
    </row>
    <row r="2108" spans="1:8" s="57" customFormat="1" ht="12.75" customHeight="1">
      <c r="A2108" s="299"/>
      <c r="B2108" s="300"/>
      <c r="C2108" s="55"/>
      <c r="D2108" s="312"/>
      <c r="E2108" s="312"/>
      <c r="F2108" s="289"/>
      <c r="G2108" s="289"/>
      <c r="H2108" s="289"/>
    </row>
    <row r="2109" spans="1:8" s="57" customFormat="1" ht="12.75" customHeight="1">
      <c r="A2109" s="299"/>
      <c r="B2109" s="300"/>
      <c r="C2109" s="55"/>
      <c r="D2109" s="327"/>
      <c r="E2109" s="327"/>
      <c r="F2109" s="289"/>
      <c r="G2109" s="289"/>
      <c r="H2109" s="289"/>
    </row>
    <row r="2110" spans="1:8" s="57" customFormat="1" ht="12.75" customHeight="1">
      <c r="A2110" s="299"/>
      <c r="B2110" s="300"/>
      <c r="C2110" s="55"/>
      <c r="D2110" s="312"/>
      <c r="E2110" s="312"/>
      <c r="F2110" s="289"/>
      <c r="G2110" s="289"/>
      <c r="H2110" s="289"/>
    </row>
    <row r="2111" spans="1:8" s="57" customFormat="1" ht="12.75" customHeight="1">
      <c r="A2111" s="299"/>
      <c r="B2111" s="300"/>
      <c r="C2111" s="55"/>
      <c r="D2111" s="335"/>
      <c r="E2111" s="312"/>
      <c r="F2111" s="289"/>
      <c r="G2111" s="289"/>
      <c r="H2111" s="289"/>
    </row>
    <row r="2112" spans="1:8" s="57" customFormat="1" ht="15">
      <c r="A2112" s="299"/>
      <c r="B2112" s="300"/>
      <c r="C2112" s="55"/>
      <c r="D2112" s="327"/>
      <c r="E2112" s="312"/>
      <c r="F2112" s="289"/>
      <c r="G2112" s="289"/>
      <c r="H2112" s="289"/>
    </row>
    <row r="2113" spans="1:8" s="57" customFormat="1" ht="15">
      <c r="A2113" s="299"/>
      <c r="B2113" s="300"/>
      <c r="C2113" s="55"/>
      <c r="D2113" s="327"/>
      <c r="E2113" s="327"/>
      <c r="F2113" s="289"/>
      <c r="G2113" s="289"/>
      <c r="H2113" s="289"/>
    </row>
    <row r="2114" spans="1:8" s="57" customFormat="1" ht="15">
      <c r="A2114" s="299"/>
      <c r="B2114" s="300"/>
      <c r="C2114" s="55"/>
      <c r="D2114" s="327"/>
      <c r="E2114" s="312"/>
      <c r="F2114" s="289"/>
      <c r="G2114" s="289"/>
      <c r="H2114" s="289"/>
    </row>
    <row r="2115" spans="1:8" s="57" customFormat="1" ht="12" customHeight="1">
      <c r="A2115" s="299"/>
      <c r="B2115" s="300"/>
      <c r="C2115" s="55"/>
      <c r="D2115" s="327"/>
      <c r="E2115" s="312"/>
      <c r="F2115" s="289"/>
      <c r="G2115" s="289"/>
      <c r="H2115" s="289"/>
    </row>
    <row r="2116" spans="1:8" s="57" customFormat="1" ht="12" customHeight="1">
      <c r="A2116" s="299"/>
      <c r="B2116" s="300"/>
      <c r="C2116" s="55"/>
      <c r="D2116" s="327"/>
      <c r="E2116" s="312"/>
      <c r="F2116" s="289"/>
      <c r="G2116" s="289"/>
      <c r="H2116" s="289"/>
    </row>
    <row r="2117" spans="1:8" s="57" customFormat="1" ht="12" customHeight="1">
      <c r="A2117" s="299"/>
      <c r="B2117" s="300"/>
      <c r="C2117" s="55"/>
      <c r="D2117" s="327"/>
      <c r="E2117" s="312"/>
      <c r="F2117" s="289"/>
      <c r="G2117" s="289"/>
      <c r="H2117" s="289"/>
    </row>
    <row r="2118" spans="1:8" s="57" customFormat="1" ht="12" customHeight="1">
      <c r="A2118" s="299"/>
      <c r="B2118" s="300"/>
      <c r="C2118" s="55"/>
      <c r="D2118" s="327"/>
      <c r="E2118" s="312"/>
      <c r="F2118" s="289"/>
      <c r="G2118" s="289"/>
      <c r="H2118" s="289"/>
    </row>
    <row r="2119" spans="1:8" s="57" customFormat="1" ht="12.75" customHeight="1">
      <c r="A2119" s="299"/>
      <c r="B2119" s="300"/>
      <c r="C2119" s="55"/>
      <c r="D2119" s="327"/>
      <c r="E2119" s="312"/>
      <c r="F2119" s="289"/>
      <c r="G2119" s="289"/>
      <c r="H2119" s="289"/>
    </row>
    <row r="2120" spans="1:8" s="57" customFormat="1" ht="15">
      <c r="A2120" s="299"/>
      <c r="B2120" s="300"/>
      <c r="C2120" s="55"/>
      <c r="D2120" s="327"/>
      <c r="E2120" s="312"/>
      <c r="F2120" s="289"/>
      <c r="G2120" s="289"/>
      <c r="H2120" s="289"/>
    </row>
    <row r="2121" spans="1:8" s="57" customFormat="1" ht="15">
      <c r="A2121" s="299"/>
      <c r="B2121" s="300"/>
      <c r="C2121" s="55"/>
      <c r="D2121" s="327"/>
      <c r="E2121" s="312"/>
      <c r="F2121" s="289"/>
      <c r="G2121" s="289"/>
      <c r="H2121" s="289"/>
    </row>
    <row r="2122" spans="1:8" s="57" customFormat="1" ht="15">
      <c r="A2122" s="299"/>
      <c r="B2122" s="300"/>
      <c r="C2122" s="55"/>
      <c r="D2122" s="327"/>
      <c r="E2122" s="312"/>
      <c r="F2122" s="289"/>
      <c r="G2122" s="289"/>
      <c r="H2122" s="289"/>
    </row>
    <row r="2123" spans="1:8" s="57" customFormat="1" ht="15">
      <c r="A2123" s="299"/>
      <c r="B2123" s="300"/>
      <c r="C2123" s="55"/>
      <c r="D2123" s="327"/>
      <c r="E2123" s="312"/>
      <c r="F2123" s="289"/>
      <c r="G2123" s="289"/>
      <c r="H2123" s="289"/>
    </row>
    <row r="2124" spans="1:8" s="57" customFormat="1" ht="15">
      <c r="A2124" s="299"/>
      <c r="B2124" s="300"/>
      <c r="C2124" s="55"/>
      <c r="D2124" s="327"/>
      <c r="E2124" s="312"/>
      <c r="F2124" s="289"/>
      <c r="G2124" s="289"/>
      <c r="H2124" s="289"/>
    </row>
    <row r="2125" spans="1:8" s="57" customFormat="1" ht="15">
      <c r="A2125" s="299"/>
      <c r="B2125" s="300"/>
      <c r="C2125" s="55"/>
      <c r="D2125" s="327"/>
      <c r="E2125" s="312"/>
      <c r="F2125" s="289"/>
      <c r="G2125" s="289"/>
      <c r="H2125" s="289"/>
    </row>
    <row r="2126" spans="1:8" s="57" customFormat="1" ht="15">
      <c r="A2126" s="299"/>
      <c r="B2126" s="300"/>
      <c r="C2126" s="55"/>
      <c r="D2126" s="327"/>
      <c r="E2126" s="312"/>
      <c r="F2126" s="289"/>
      <c r="G2126" s="289"/>
      <c r="H2126" s="289"/>
    </row>
    <row r="2127" spans="1:8" s="57" customFormat="1" ht="15">
      <c r="A2127" s="299"/>
      <c r="B2127" s="300"/>
      <c r="C2127" s="55"/>
      <c r="D2127" s="327"/>
      <c r="E2127" s="312"/>
      <c r="F2127" s="289"/>
      <c r="G2127" s="289"/>
      <c r="H2127" s="289"/>
    </row>
    <row r="2128" spans="1:8" s="57" customFormat="1" ht="15">
      <c r="A2128" s="299"/>
      <c r="B2128" s="300"/>
      <c r="C2128" s="55"/>
      <c r="D2128" s="327"/>
      <c r="E2128" s="312"/>
      <c r="F2128" s="289"/>
      <c r="G2128" s="289"/>
      <c r="H2128" s="289"/>
    </row>
    <row r="2129" spans="1:8" s="57" customFormat="1" ht="15">
      <c r="A2129" s="299"/>
      <c r="B2129" s="300"/>
      <c r="C2129" s="55"/>
      <c r="D2129" s="327"/>
      <c r="E2129" s="312"/>
      <c r="F2129" s="289"/>
      <c r="G2129" s="289"/>
      <c r="H2129" s="289"/>
    </row>
    <row r="2130" spans="1:11" s="57" customFormat="1" ht="15">
      <c r="A2130" s="299"/>
      <c r="B2130" s="300"/>
      <c r="C2130" s="55"/>
      <c r="D2130" s="327"/>
      <c r="E2130" s="312"/>
      <c r="F2130" s="289"/>
      <c r="G2130" s="289"/>
      <c r="H2130" s="289"/>
      <c r="K2130" s="56"/>
    </row>
    <row r="2131" spans="1:8" s="57" customFormat="1" ht="15">
      <c r="A2131" s="299"/>
      <c r="B2131" s="300"/>
      <c r="C2131" s="55"/>
      <c r="D2131" s="327"/>
      <c r="E2131" s="312"/>
      <c r="F2131" s="289"/>
      <c r="G2131" s="289"/>
      <c r="H2131" s="289"/>
    </row>
    <row r="2132" spans="1:8" s="57" customFormat="1" ht="15">
      <c r="A2132" s="299"/>
      <c r="B2132" s="300"/>
      <c r="C2132" s="55"/>
      <c r="D2132" s="327"/>
      <c r="E2132" s="312"/>
      <c r="F2132" s="289"/>
      <c r="G2132" s="289"/>
      <c r="H2132" s="289"/>
    </row>
    <row r="2133" spans="1:11" s="57" customFormat="1" ht="12.75" customHeight="1">
      <c r="A2133" s="299"/>
      <c r="B2133" s="300"/>
      <c r="C2133" s="55"/>
      <c r="D2133" s="59"/>
      <c r="E2133" s="300"/>
      <c r="F2133" s="289"/>
      <c r="G2133" s="289"/>
      <c r="H2133" s="289"/>
      <c r="K2133" s="431"/>
    </row>
    <row r="2134" spans="1:8" s="57" customFormat="1" ht="14.25" customHeight="1">
      <c r="A2134" s="299"/>
      <c r="B2134" s="300"/>
      <c r="C2134" s="357"/>
      <c r="D2134" s="55"/>
      <c r="E2134" s="59"/>
      <c r="F2134" s="324"/>
      <c r="G2134" s="324"/>
      <c r="H2134" s="324"/>
    </row>
    <row r="2135" spans="1:8" s="57" customFormat="1" ht="15">
      <c r="A2135" s="299"/>
      <c r="B2135" s="300"/>
      <c r="C2135" s="55"/>
      <c r="D2135" s="55"/>
      <c r="E2135" s="59"/>
      <c r="F2135" s="292"/>
      <c r="G2135" s="292"/>
      <c r="H2135" s="292"/>
    </row>
    <row r="2136" spans="1:8" s="57" customFormat="1" ht="15">
      <c r="A2136" s="292"/>
      <c r="B2136" s="292"/>
      <c r="C2136" s="292"/>
      <c r="D2136" s="292"/>
      <c r="E2136" s="292"/>
      <c r="F2136" s="292"/>
      <c r="G2136" s="292"/>
      <c r="H2136" s="292"/>
    </row>
    <row r="2137" spans="1:8" s="57" customFormat="1" ht="18.75">
      <c r="A2137" s="432"/>
      <c r="B2137" s="432"/>
      <c r="C2137" s="433"/>
      <c r="F2137" s="434"/>
      <c r="G2137" s="435"/>
      <c r="H2137" s="435"/>
    </row>
    <row r="2138" s="57" customFormat="1" ht="15"/>
    <row r="2139" s="57" customFormat="1" ht="15"/>
    <row r="2140" s="57" customFormat="1" ht="15"/>
    <row r="2141" s="57" customFormat="1" ht="15">
      <c r="F2141" s="56"/>
    </row>
    <row r="2142" s="57" customFormat="1" ht="15">
      <c r="F2142" s="324"/>
    </row>
    <row r="2143" s="57" customFormat="1" ht="15">
      <c r="F2143" s="56"/>
    </row>
    <row r="2144" ht="15">
      <c r="F2144" s="56"/>
    </row>
    <row r="2145" ht="15">
      <c r="F2145" s="324"/>
    </row>
    <row r="2146" ht="15">
      <c r="F2146" s="256"/>
    </row>
    <row r="2147" ht="15">
      <c r="F2147" s="256"/>
    </row>
    <row r="2148" ht="15">
      <c r="F2148" s="324"/>
    </row>
    <row r="2149" ht="15">
      <c r="F2149" s="256"/>
    </row>
    <row r="2150" ht="15">
      <c r="F2150" s="256"/>
    </row>
    <row r="2151" ht="15">
      <c r="F2151" s="256"/>
    </row>
    <row r="2152" ht="15">
      <c r="F2152" s="256"/>
    </row>
    <row r="2153" ht="15">
      <c r="F2153" s="256"/>
    </row>
    <row r="2154" ht="15">
      <c r="F2154" s="256"/>
    </row>
    <row r="2155" ht="15">
      <c r="F2155" s="256"/>
    </row>
    <row r="2156" ht="15">
      <c r="F2156" s="256"/>
    </row>
    <row r="2157" ht="15">
      <c r="F2157" s="256"/>
    </row>
    <row r="2158" ht="15">
      <c r="F2158" s="256"/>
    </row>
    <row r="2159" ht="15">
      <c r="F2159" s="256"/>
    </row>
    <row r="2160" ht="15">
      <c r="F2160" s="256"/>
    </row>
    <row r="2161" ht="15">
      <c r="F2161" s="256"/>
    </row>
    <row r="2162" ht="15">
      <c r="F2162" s="256"/>
    </row>
    <row r="2163" ht="15">
      <c r="F2163" s="256"/>
    </row>
    <row r="2164" ht="15">
      <c r="F2164" s="256"/>
    </row>
    <row r="2165" ht="15">
      <c r="F2165" s="256"/>
    </row>
    <row r="2166" ht="15">
      <c r="F2166" s="256"/>
    </row>
    <row r="2167" ht="15">
      <c r="F2167" s="256"/>
    </row>
    <row r="2168" ht="15">
      <c r="F2168" s="256"/>
    </row>
    <row r="2169" ht="15">
      <c r="F2169" s="256"/>
    </row>
    <row r="2170" ht="15">
      <c r="F2170" s="256"/>
    </row>
    <row r="2171" ht="15">
      <c r="F2171" s="256"/>
    </row>
    <row r="2172" ht="15">
      <c r="F2172" s="256"/>
    </row>
    <row r="2173" ht="15">
      <c r="F2173" s="256"/>
    </row>
    <row r="2174" ht="15">
      <c r="F2174" s="256"/>
    </row>
    <row r="2175" ht="15">
      <c r="F2175" s="256"/>
    </row>
    <row r="2176" ht="15">
      <c r="F2176" s="256"/>
    </row>
    <row r="2177" ht="15">
      <c r="F2177" s="256"/>
    </row>
    <row r="2178" ht="15">
      <c r="F2178" s="256"/>
    </row>
    <row r="2179" ht="15">
      <c r="F2179" s="256"/>
    </row>
    <row r="2180" ht="15">
      <c r="F2180" s="256"/>
    </row>
    <row r="2181" ht="15">
      <c r="F2181" s="256"/>
    </row>
    <row r="2182" ht="15">
      <c r="F2182" s="256"/>
    </row>
    <row r="2183" ht="15">
      <c r="F2183" s="256"/>
    </row>
    <row r="2184" ht="15">
      <c r="F2184" s="256"/>
    </row>
    <row r="2185" ht="15">
      <c r="F2185" s="256"/>
    </row>
    <row r="2186" ht="15">
      <c r="F2186" s="256"/>
    </row>
    <row r="2187" ht="15">
      <c r="F2187" s="256"/>
    </row>
    <row r="2188" ht="15">
      <c r="F2188" s="256"/>
    </row>
  </sheetData>
  <sheetProtection/>
  <mergeCells count="4">
    <mergeCell ref="A1:H1"/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rowBreaks count="6" manualBreakCount="6">
    <brk id="783" max="255" man="1"/>
    <brk id="861" max="255" man="1"/>
    <brk id="1085" max="255" man="1"/>
    <brk id="1124" max="255" man="1"/>
    <brk id="1659" max="255" man="1"/>
    <brk id="20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6"/>
  <sheetViews>
    <sheetView tabSelected="1" zoomScalePageLayoutView="0" workbookViewId="0" topLeftCell="A1">
      <selection activeCell="C2125" sqref="C2125"/>
    </sheetView>
  </sheetViews>
  <sheetFormatPr defaultColWidth="11.421875" defaultRowHeight="15"/>
  <cols>
    <col min="1" max="1" width="9.8515625" style="0" customWidth="1"/>
    <col min="2" max="2" width="11.421875" style="0" customWidth="1"/>
    <col min="3" max="3" width="45.7109375" style="0" customWidth="1"/>
    <col min="5" max="5" width="13.28125" style="0" customWidth="1"/>
    <col min="6" max="6" width="20.00390625" style="0" customWidth="1"/>
    <col min="7" max="7" width="17.8515625" style="0" customWidth="1"/>
    <col min="8" max="8" width="18.140625" style="0" bestFit="1" customWidth="1"/>
  </cols>
  <sheetData>
    <row r="1" spans="1:8" s="1" customFormat="1" ht="23.25" customHeight="1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 ht="15">
      <c r="A2" s="836" t="s">
        <v>2788</v>
      </c>
      <c r="B2" s="836"/>
      <c r="C2" s="836"/>
      <c r="D2" s="836"/>
      <c r="E2" s="836"/>
      <c r="F2" s="836"/>
      <c r="G2" s="836"/>
      <c r="H2" s="836"/>
    </row>
    <row r="3" spans="1:8" s="1" customFormat="1" ht="15">
      <c r="A3" s="836" t="s">
        <v>2789</v>
      </c>
      <c r="B3" s="836"/>
      <c r="C3" s="836"/>
      <c r="D3" s="836"/>
      <c r="E3" s="836"/>
      <c r="F3" s="836"/>
      <c r="G3" s="836"/>
      <c r="H3" s="836"/>
    </row>
    <row r="4" spans="1:8" s="1" customFormat="1" ht="15">
      <c r="A4" s="836" t="s">
        <v>2933</v>
      </c>
      <c r="B4" s="836"/>
      <c r="C4" s="836"/>
      <c r="D4" s="836"/>
      <c r="E4" s="836"/>
      <c r="F4" s="836"/>
      <c r="G4" s="836"/>
      <c r="H4" s="836"/>
    </row>
    <row r="5" spans="1:8" s="1" customFormat="1" ht="15" customHeight="1">
      <c r="A5" s="837" t="s">
        <v>3</v>
      </c>
      <c r="B5" s="837"/>
      <c r="C5" s="837"/>
      <c r="D5" s="837"/>
      <c r="E5" s="837"/>
      <c r="F5" s="837"/>
      <c r="G5" s="837"/>
      <c r="H5" s="837"/>
    </row>
    <row r="6" spans="1:6" s="1" customFormat="1" ht="16.5" customHeight="1">
      <c r="A6" s="4"/>
      <c r="B6" s="4"/>
      <c r="C6" s="2"/>
      <c r="D6" s="2"/>
      <c r="E6" s="2"/>
      <c r="F6" s="2"/>
    </row>
    <row r="7" spans="1:6" s="576" customFormat="1" ht="15" customHeight="1">
      <c r="A7" s="574"/>
      <c r="B7" s="496" t="s">
        <v>39</v>
      </c>
      <c r="C7" s="496"/>
      <c r="D7" s="575"/>
      <c r="E7" s="575"/>
      <c r="F7" s="575"/>
    </row>
    <row r="8" spans="1:6" s="244" customFormat="1" ht="11.25" customHeight="1" thickBot="1">
      <c r="A8" s="305"/>
      <c r="B8" s="305"/>
      <c r="C8" s="305"/>
      <c r="D8" s="305"/>
      <c r="E8" s="305"/>
      <c r="F8" s="305"/>
    </row>
    <row r="9" spans="1:8" s="244" customFormat="1" ht="19.5" customHeight="1" thickBot="1">
      <c r="A9" s="577" t="s">
        <v>4</v>
      </c>
      <c r="B9" s="578" t="s">
        <v>5</v>
      </c>
      <c r="C9" s="578" t="s">
        <v>6</v>
      </c>
      <c r="D9" s="578" t="s">
        <v>7</v>
      </c>
      <c r="E9" s="578" t="s">
        <v>8</v>
      </c>
      <c r="F9" s="578" t="s">
        <v>9</v>
      </c>
      <c r="G9" s="578" t="s">
        <v>10</v>
      </c>
      <c r="H9" s="579" t="s">
        <v>11</v>
      </c>
    </row>
    <row r="10" spans="1:8" s="244" customFormat="1" ht="10.5" customHeight="1">
      <c r="A10" s="580"/>
      <c r="B10" s="581"/>
      <c r="C10" s="581"/>
      <c r="D10" s="581"/>
      <c r="E10" s="581"/>
      <c r="F10" s="581"/>
      <c r="G10" s="581"/>
      <c r="H10" s="582"/>
    </row>
    <row r="11" spans="1:8" s="244" customFormat="1" ht="15">
      <c r="A11" s="436">
        <v>33637</v>
      </c>
      <c r="B11" s="240">
        <v>1</v>
      </c>
      <c r="C11" s="308" t="s">
        <v>2728</v>
      </c>
      <c r="D11" s="308"/>
      <c r="E11" s="308"/>
      <c r="F11" s="438">
        <v>13321</v>
      </c>
      <c r="G11" s="438">
        <f>F11/10</f>
        <v>1332.1</v>
      </c>
      <c r="H11" s="583">
        <f>G11/12</f>
        <v>111.00833333333333</v>
      </c>
    </row>
    <row r="12" spans="1:8" s="244" customFormat="1" ht="15">
      <c r="A12" s="436">
        <v>33637</v>
      </c>
      <c r="B12" s="240">
        <v>1</v>
      </c>
      <c r="C12" s="308" t="s">
        <v>2727</v>
      </c>
      <c r="D12" s="308"/>
      <c r="E12" s="308"/>
      <c r="F12" s="438">
        <v>9000</v>
      </c>
      <c r="G12" s="438">
        <f aca="true" t="shared" si="0" ref="G12:G77">F12/10</f>
        <v>900</v>
      </c>
      <c r="H12" s="583">
        <f aca="true" t="shared" si="1" ref="H12:H77">G12/12</f>
        <v>75</v>
      </c>
    </row>
    <row r="13" spans="1:8" s="244" customFormat="1" ht="15">
      <c r="A13" s="436"/>
      <c r="B13" s="240">
        <v>1</v>
      </c>
      <c r="C13" s="308" t="s">
        <v>2726</v>
      </c>
      <c r="D13" s="308"/>
      <c r="E13" s="308"/>
      <c r="F13" s="438">
        <v>0</v>
      </c>
      <c r="G13" s="438">
        <f t="shared" si="0"/>
        <v>0</v>
      </c>
      <c r="H13" s="583">
        <f t="shared" si="1"/>
        <v>0</v>
      </c>
    </row>
    <row r="14" spans="1:8" s="244" customFormat="1" ht="15">
      <c r="A14" s="436">
        <v>39850</v>
      </c>
      <c r="B14" s="240">
        <v>2</v>
      </c>
      <c r="C14" s="584" t="s">
        <v>2724</v>
      </c>
      <c r="D14" s="437"/>
      <c r="E14" s="437" t="s">
        <v>18</v>
      </c>
      <c r="F14" s="438">
        <v>29000</v>
      </c>
      <c r="G14" s="438">
        <f t="shared" si="0"/>
        <v>2900</v>
      </c>
      <c r="H14" s="583">
        <f t="shared" si="1"/>
        <v>241.66666666666666</v>
      </c>
    </row>
    <row r="15" spans="1:8" s="244" customFormat="1" ht="15">
      <c r="A15" s="436"/>
      <c r="B15" s="240">
        <v>1</v>
      </c>
      <c r="C15" s="308" t="s">
        <v>2723</v>
      </c>
      <c r="D15" s="437" t="s">
        <v>21</v>
      </c>
      <c r="E15" s="437" t="s">
        <v>18</v>
      </c>
      <c r="F15" s="438">
        <v>0</v>
      </c>
      <c r="G15" s="438">
        <f t="shared" si="0"/>
        <v>0</v>
      </c>
      <c r="H15" s="583">
        <f t="shared" si="1"/>
        <v>0</v>
      </c>
    </row>
    <row r="16" spans="1:8" s="244" customFormat="1" ht="15">
      <c r="A16" s="436">
        <v>41193</v>
      </c>
      <c r="B16" s="240">
        <v>1</v>
      </c>
      <c r="C16" s="308" t="s">
        <v>2722</v>
      </c>
      <c r="D16" s="471" t="s">
        <v>23</v>
      </c>
      <c r="E16" s="437"/>
      <c r="F16" s="438">
        <v>33387.12</v>
      </c>
      <c r="G16" s="438">
        <f t="shared" si="0"/>
        <v>3338.7120000000004</v>
      </c>
      <c r="H16" s="583">
        <f t="shared" si="1"/>
        <v>278.22600000000006</v>
      </c>
    </row>
    <row r="17" spans="1:8" s="244" customFormat="1" ht="12.75" customHeight="1">
      <c r="A17" s="436"/>
      <c r="B17" s="240">
        <v>2</v>
      </c>
      <c r="C17" s="308" t="s">
        <v>2721</v>
      </c>
      <c r="D17" s="437"/>
      <c r="E17" s="437"/>
      <c r="F17" s="438">
        <v>0</v>
      </c>
      <c r="G17" s="438">
        <f t="shared" si="0"/>
        <v>0</v>
      </c>
      <c r="H17" s="583">
        <f t="shared" si="1"/>
        <v>0</v>
      </c>
    </row>
    <row r="18" spans="1:8" s="244" customFormat="1" ht="12.75" customHeight="1">
      <c r="A18" s="436"/>
      <c r="B18" s="240">
        <v>1</v>
      </c>
      <c r="C18" s="308" t="s">
        <v>25</v>
      </c>
      <c r="D18" s="437" t="s">
        <v>26</v>
      </c>
      <c r="E18" s="437" t="s">
        <v>27</v>
      </c>
      <c r="F18" s="438">
        <v>0</v>
      </c>
      <c r="G18" s="438">
        <f t="shared" si="0"/>
        <v>0</v>
      </c>
      <c r="H18" s="583">
        <f t="shared" si="1"/>
        <v>0</v>
      </c>
    </row>
    <row r="19" spans="1:8" s="244" customFormat="1" ht="12.75" customHeight="1">
      <c r="A19" s="436"/>
      <c r="B19" s="240">
        <v>1</v>
      </c>
      <c r="C19" s="584" t="s">
        <v>2720</v>
      </c>
      <c r="D19" s="437"/>
      <c r="E19" s="437"/>
      <c r="F19" s="438">
        <v>0</v>
      </c>
      <c r="G19" s="438">
        <f t="shared" si="0"/>
        <v>0</v>
      </c>
      <c r="H19" s="583">
        <f t="shared" si="1"/>
        <v>0</v>
      </c>
    </row>
    <row r="20" spans="1:8" s="244" customFormat="1" ht="15">
      <c r="A20" s="436"/>
      <c r="B20" s="240"/>
      <c r="C20" s="308" t="s">
        <v>29</v>
      </c>
      <c r="D20" s="437"/>
      <c r="E20" s="437"/>
      <c r="F20" s="438">
        <v>0</v>
      </c>
      <c r="G20" s="438">
        <f t="shared" si="0"/>
        <v>0</v>
      </c>
      <c r="H20" s="583">
        <f t="shared" si="1"/>
        <v>0</v>
      </c>
    </row>
    <row r="21" spans="1:8" s="244" customFormat="1" ht="15">
      <c r="A21" s="436">
        <v>38901</v>
      </c>
      <c r="B21" s="240">
        <v>1</v>
      </c>
      <c r="C21" s="308" t="s">
        <v>2719</v>
      </c>
      <c r="D21" s="437"/>
      <c r="E21" s="437"/>
      <c r="F21" s="438">
        <v>2456.35</v>
      </c>
      <c r="G21" s="438">
        <f t="shared" si="0"/>
        <v>245.635</v>
      </c>
      <c r="H21" s="583">
        <f t="shared" si="1"/>
        <v>20.469583333333333</v>
      </c>
    </row>
    <row r="22" spans="1:8" s="244" customFormat="1" ht="15">
      <c r="A22" s="436"/>
      <c r="B22" s="240">
        <v>1</v>
      </c>
      <c r="C22" s="308" t="s">
        <v>2718</v>
      </c>
      <c r="D22" s="437"/>
      <c r="E22" s="437"/>
      <c r="F22" s="438">
        <v>0</v>
      </c>
      <c r="G22" s="438">
        <f t="shared" si="0"/>
        <v>0</v>
      </c>
      <c r="H22" s="583">
        <f t="shared" si="1"/>
        <v>0</v>
      </c>
    </row>
    <row r="23" spans="1:8" s="244" customFormat="1" ht="15">
      <c r="A23" s="436"/>
      <c r="B23" s="240">
        <v>1</v>
      </c>
      <c r="C23" s="308" t="s">
        <v>33</v>
      </c>
      <c r="D23" s="437" t="s">
        <v>34</v>
      </c>
      <c r="E23" s="437"/>
      <c r="F23" s="438">
        <v>0</v>
      </c>
      <c r="G23" s="438">
        <f t="shared" si="0"/>
        <v>0</v>
      </c>
      <c r="H23" s="583">
        <f t="shared" si="1"/>
        <v>0</v>
      </c>
    </row>
    <row r="24" spans="1:8" s="244" customFormat="1" ht="15">
      <c r="A24" s="436">
        <v>39845</v>
      </c>
      <c r="B24" s="240">
        <v>1</v>
      </c>
      <c r="C24" s="308" t="s">
        <v>35</v>
      </c>
      <c r="D24" s="437" t="s">
        <v>13</v>
      </c>
      <c r="E24" s="437"/>
      <c r="F24" s="438">
        <v>4112.2</v>
      </c>
      <c r="G24" s="438">
        <f>F24/10</f>
        <v>411.21999999999997</v>
      </c>
      <c r="H24" s="583">
        <f t="shared" si="1"/>
        <v>34.26833333333333</v>
      </c>
    </row>
    <row r="25" spans="1:8" s="244" customFormat="1" ht="15">
      <c r="A25" s="436"/>
      <c r="B25" s="240">
        <v>1</v>
      </c>
      <c r="C25" s="308" t="s">
        <v>2725</v>
      </c>
      <c r="D25" s="437"/>
      <c r="E25" s="437"/>
      <c r="F25" s="438">
        <v>0</v>
      </c>
      <c r="G25" s="438">
        <f t="shared" si="0"/>
        <v>0</v>
      </c>
      <c r="H25" s="583">
        <f t="shared" si="1"/>
        <v>0</v>
      </c>
    </row>
    <row r="26" spans="1:8" s="244" customFormat="1" ht="15">
      <c r="A26" s="446">
        <v>38854</v>
      </c>
      <c r="B26" s="585">
        <v>1</v>
      </c>
      <c r="C26" s="448" t="s">
        <v>40</v>
      </c>
      <c r="D26" s="449" t="s">
        <v>34</v>
      </c>
      <c r="E26" s="449" t="s">
        <v>41</v>
      </c>
      <c r="F26" s="586">
        <v>39377.25</v>
      </c>
      <c r="G26" s="438">
        <f>F26/5</f>
        <v>7875.45</v>
      </c>
      <c r="H26" s="583">
        <f t="shared" si="1"/>
        <v>656.2875</v>
      </c>
    </row>
    <row r="27" spans="1:8" s="244" customFormat="1" ht="15">
      <c r="A27" s="446">
        <v>38860</v>
      </c>
      <c r="B27" s="240">
        <v>1</v>
      </c>
      <c r="C27" s="308" t="s">
        <v>42</v>
      </c>
      <c r="D27" s="437" t="s">
        <v>43</v>
      </c>
      <c r="E27" s="437"/>
      <c r="F27" s="586">
        <v>1742.7</v>
      </c>
      <c r="G27" s="438">
        <f>F27/5</f>
        <v>348.54</v>
      </c>
      <c r="H27" s="583">
        <f t="shared" si="1"/>
        <v>29.045</v>
      </c>
    </row>
    <row r="28" spans="1:8" s="244" customFormat="1" ht="15">
      <c r="A28" s="446">
        <v>38364</v>
      </c>
      <c r="B28" s="240">
        <v>1</v>
      </c>
      <c r="C28" s="308" t="s">
        <v>2717</v>
      </c>
      <c r="D28" s="437"/>
      <c r="E28" s="437"/>
      <c r="F28" s="586">
        <v>12740</v>
      </c>
      <c r="G28" s="438">
        <f t="shared" si="0"/>
        <v>1274</v>
      </c>
      <c r="H28" s="583">
        <f t="shared" si="1"/>
        <v>106.16666666666667</v>
      </c>
    </row>
    <row r="29" spans="1:8" s="244" customFormat="1" ht="12.75" customHeight="1">
      <c r="A29" s="446"/>
      <c r="B29" s="240">
        <v>1</v>
      </c>
      <c r="C29" s="308" t="s">
        <v>2716</v>
      </c>
      <c r="D29" s="437"/>
      <c r="E29" s="437"/>
      <c r="F29" s="438">
        <v>0</v>
      </c>
      <c r="G29" s="438">
        <f t="shared" si="0"/>
        <v>0</v>
      </c>
      <c r="H29" s="583">
        <f t="shared" si="1"/>
        <v>0</v>
      </c>
    </row>
    <row r="30" spans="1:8" s="244" customFormat="1" ht="12.75" customHeight="1">
      <c r="A30" s="446">
        <v>39848</v>
      </c>
      <c r="B30" s="240">
        <v>1</v>
      </c>
      <c r="C30" s="308" t="s">
        <v>46</v>
      </c>
      <c r="D30" s="437" t="s">
        <v>47</v>
      </c>
      <c r="E30" s="437"/>
      <c r="F30" s="586">
        <v>12499</v>
      </c>
      <c r="G30" s="438">
        <f t="shared" si="0"/>
        <v>1249.9</v>
      </c>
      <c r="H30" s="583">
        <f t="shared" si="1"/>
        <v>104.15833333333335</v>
      </c>
    </row>
    <row r="31" spans="1:8" s="244" customFormat="1" ht="12.75" customHeight="1">
      <c r="A31" s="446">
        <v>40970</v>
      </c>
      <c r="B31" s="240">
        <v>1</v>
      </c>
      <c r="C31" s="308" t="s">
        <v>2715</v>
      </c>
      <c r="D31" s="437"/>
      <c r="E31" s="437"/>
      <c r="F31" s="586">
        <v>5220</v>
      </c>
      <c r="G31" s="438">
        <f t="shared" si="0"/>
        <v>522</v>
      </c>
      <c r="H31" s="583">
        <f t="shared" si="1"/>
        <v>43.5</v>
      </c>
    </row>
    <row r="32" spans="1:8" s="244" customFormat="1" ht="12.75" customHeight="1">
      <c r="A32" s="446">
        <v>41326</v>
      </c>
      <c r="B32" s="240">
        <v>1</v>
      </c>
      <c r="C32" s="308" t="s">
        <v>2714</v>
      </c>
      <c r="D32" s="437"/>
      <c r="E32" s="437"/>
      <c r="F32" s="586">
        <v>8677.91</v>
      </c>
      <c r="G32" s="438">
        <f t="shared" si="0"/>
        <v>867.7909999999999</v>
      </c>
      <c r="H32" s="583">
        <f t="shared" si="1"/>
        <v>72.31591666666667</v>
      </c>
    </row>
    <row r="33" spans="1:8" s="244" customFormat="1" ht="12.75" customHeight="1">
      <c r="A33" s="446"/>
      <c r="B33" s="240">
        <v>1</v>
      </c>
      <c r="C33" s="308" t="s">
        <v>2275</v>
      </c>
      <c r="D33" s="437"/>
      <c r="E33" s="437"/>
      <c r="F33" s="438">
        <v>0</v>
      </c>
      <c r="G33" s="438">
        <f t="shared" si="0"/>
        <v>0</v>
      </c>
      <c r="H33" s="583">
        <f t="shared" si="1"/>
        <v>0</v>
      </c>
    </row>
    <row r="34" spans="1:8" s="244" customFormat="1" ht="12.75" customHeight="1">
      <c r="A34" s="446">
        <v>41659</v>
      </c>
      <c r="B34" s="240">
        <v>1</v>
      </c>
      <c r="C34" s="308" t="s">
        <v>1652</v>
      </c>
      <c r="D34" s="437" t="s">
        <v>1653</v>
      </c>
      <c r="E34" s="437"/>
      <c r="F34" s="586">
        <v>4605</v>
      </c>
      <c r="G34" s="438">
        <f t="shared" si="0"/>
        <v>460.5</v>
      </c>
      <c r="H34" s="583">
        <f t="shared" si="1"/>
        <v>38.375</v>
      </c>
    </row>
    <row r="35" spans="1:8" s="244" customFormat="1" ht="12.75" customHeight="1">
      <c r="A35" s="446">
        <v>41662</v>
      </c>
      <c r="B35" s="240">
        <v>1</v>
      </c>
      <c r="C35" s="308" t="s">
        <v>1654</v>
      </c>
      <c r="D35" s="437" t="s">
        <v>1351</v>
      </c>
      <c r="E35" s="437">
        <v>3045</v>
      </c>
      <c r="F35" s="586">
        <v>13723.4</v>
      </c>
      <c r="G35" s="438">
        <f>F35/5</f>
        <v>2744.68</v>
      </c>
      <c r="H35" s="583">
        <f t="shared" si="1"/>
        <v>228.72333333333333</v>
      </c>
    </row>
    <row r="36" spans="1:8" s="244" customFormat="1" ht="12.75" customHeight="1">
      <c r="A36" s="446">
        <v>41677</v>
      </c>
      <c r="B36" s="240">
        <v>1</v>
      </c>
      <c r="C36" s="308" t="s">
        <v>2680</v>
      </c>
      <c r="D36" s="437"/>
      <c r="E36" s="437"/>
      <c r="F36" s="586">
        <v>11800</v>
      </c>
      <c r="G36" s="438">
        <f t="shared" si="0"/>
        <v>1180</v>
      </c>
      <c r="H36" s="583">
        <f t="shared" si="1"/>
        <v>98.33333333333333</v>
      </c>
    </row>
    <row r="37" spans="1:8" s="244" customFormat="1" ht="15">
      <c r="A37" s="446">
        <v>41690</v>
      </c>
      <c r="B37" s="240">
        <v>1</v>
      </c>
      <c r="C37" s="308" t="s">
        <v>2713</v>
      </c>
      <c r="D37" s="437" t="s">
        <v>227</v>
      </c>
      <c r="E37" s="437"/>
      <c r="F37" s="586">
        <v>13250</v>
      </c>
      <c r="G37" s="438">
        <f>F37/5</f>
        <v>2650</v>
      </c>
      <c r="H37" s="583">
        <f t="shared" si="1"/>
        <v>220.83333333333334</v>
      </c>
    </row>
    <row r="38" spans="1:8" s="244" customFormat="1" ht="15">
      <c r="A38" s="446">
        <v>41690</v>
      </c>
      <c r="B38" s="240">
        <v>1</v>
      </c>
      <c r="C38" s="308" t="s">
        <v>2712</v>
      </c>
      <c r="D38" s="437" t="s">
        <v>227</v>
      </c>
      <c r="E38" s="437"/>
      <c r="F38" s="586">
        <v>1600</v>
      </c>
      <c r="G38" s="438">
        <f>F38/5</f>
        <v>320</v>
      </c>
      <c r="H38" s="583">
        <f t="shared" si="1"/>
        <v>26.666666666666668</v>
      </c>
    </row>
    <row r="39" spans="1:8" s="244" customFormat="1" ht="15">
      <c r="A39" s="446">
        <v>41690</v>
      </c>
      <c r="B39" s="240">
        <v>1</v>
      </c>
      <c r="C39" s="308" t="s">
        <v>2711</v>
      </c>
      <c r="D39" s="437" t="s">
        <v>112</v>
      </c>
      <c r="E39" s="437"/>
      <c r="F39" s="586">
        <v>4300</v>
      </c>
      <c r="G39" s="438">
        <f>F39/5</f>
        <v>860</v>
      </c>
      <c r="H39" s="583">
        <f t="shared" si="1"/>
        <v>71.66666666666667</v>
      </c>
    </row>
    <row r="40" spans="1:8" s="244" customFormat="1" ht="15">
      <c r="A40" s="446">
        <v>41712</v>
      </c>
      <c r="B40" s="240">
        <v>1</v>
      </c>
      <c r="C40" s="308" t="s">
        <v>2710</v>
      </c>
      <c r="D40" s="437"/>
      <c r="E40" s="437"/>
      <c r="F40" s="586">
        <v>4897</v>
      </c>
      <c r="G40" s="438">
        <f t="shared" si="0"/>
        <v>489.7</v>
      </c>
      <c r="H40" s="583">
        <f t="shared" si="1"/>
        <v>40.80833333333333</v>
      </c>
    </row>
    <row r="41" spans="1:8" s="244" customFormat="1" ht="15">
      <c r="A41" s="446">
        <v>41820</v>
      </c>
      <c r="B41" s="240">
        <v>1</v>
      </c>
      <c r="C41" s="308" t="s">
        <v>929</v>
      </c>
      <c r="D41" s="437" t="s">
        <v>649</v>
      </c>
      <c r="E41" s="437"/>
      <c r="F41" s="586">
        <v>56799.59</v>
      </c>
      <c r="G41" s="438">
        <f t="shared" si="0"/>
        <v>5679.959</v>
      </c>
      <c r="H41" s="583">
        <f t="shared" si="1"/>
        <v>473.32991666666663</v>
      </c>
    </row>
    <row r="42" spans="1:8" s="244" customFormat="1" ht="15">
      <c r="A42" s="446">
        <v>41828</v>
      </c>
      <c r="B42" s="240">
        <v>1</v>
      </c>
      <c r="C42" s="308" t="s">
        <v>2679</v>
      </c>
      <c r="D42" s="437"/>
      <c r="E42" s="437"/>
      <c r="F42" s="586">
        <v>7198</v>
      </c>
      <c r="G42" s="438">
        <f t="shared" si="0"/>
        <v>719.8</v>
      </c>
      <c r="H42" s="583">
        <f t="shared" si="1"/>
        <v>59.98333333333333</v>
      </c>
    </row>
    <row r="43" spans="1:8" s="244" customFormat="1" ht="15">
      <c r="A43" s="446">
        <v>41883</v>
      </c>
      <c r="B43" s="240">
        <v>1</v>
      </c>
      <c r="C43" s="308" t="s">
        <v>2709</v>
      </c>
      <c r="D43" s="437" t="s">
        <v>1655</v>
      </c>
      <c r="E43" s="437"/>
      <c r="F43" s="586">
        <v>73080</v>
      </c>
      <c r="G43" s="438">
        <f t="shared" si="0"/>
        <v>7308</v>
      </c>
      <c r="H43" s="583">
        <f t="shared" si="1"/>
        <v>609</v>
      </c>
    </row>
    <row r="44" spans="1:8" s="244" customFormat="1" ht="15">
      <c r="A44" s="446">
        <v>41883</v>
      </c>
      <c r="B44" s="240">
        <v>1</v>
      </c>
      <c r="C44" s="308" t="s">
        <v>2709</v>
      </c>
      <c r="D44" s="437" t="s">
        <v>1656</v>
      </c>
      <c r="E44" s="437"/>
      <c r="F44" s="586">
        <v>86767.01</v>
      </c>
      <c r="G44" s="438">
        <f t="shared" si="0"/>
        <v>8676.701</v>
      </c>
      <c r="H44" s="583">
        <f t="shared" si="1"/>
        <v>723.0584166666666</v>
      </c>
    </row>
    <row r="45" spans="1:8" s="244" customFormat="1" ht="15.75" thickBot="1">
      <c r="A45" s="587">
        <v>41890</v>
      </c>
      <c r="B45" s="588">
        <v>1</v>
      </c>
      <c r="C45" s="589" t="s">
        <v>2708</v>
      </c>
      <c r="D45" s="590"/>
      <c r="E45" s="590"/>
      <c r="F45" s="442">
        <v>8071.2</v>
      </c>
      <c r="G45" s="442">
        <f t="shared" si="0"/>
        <v>807.12</v>
      </c>
      <c r="H45" s="591">
        <f t="shared" si="1"/>
        <v>67.26</v>
      </c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10.5" customHeight="1" thickBot="1">
      <c r="A47" s="592"/>
      <c r="B47" s="593"/>
      <c r="C47" s="594"/>
      <c r="D47" s="595"/>
      <c r="E47" s="595"/>
      <c r="F47" s="596"/>
      <c r="G47" s="596"/>
      <c r="H47" s="597"/>
    </row>
    <row r="48" spans="1:8" s="244" customFormat="1" ht="15">
      <c r="A48" s="446">
        <v>39997</v>
      </c>
      <c r="B48" s="598">
        <v>1</v>
      </c>
      <c r="C48" s="599" t="s">
        <v>2707</v>
      </c>
      <c r="D48" s="456"/>
      <c r="E48" s="456"/>
      <c r="F48" s="453">
        <v>8584</v>
      </c>
      <c r="G48" s="586">
        <f t="shared" si="0"/>
        <v>858.4</v>
      </c>
      <c r="H48" s="600">
        <f t="shared" si="1"/>
        <v>71.53333333333333</v>
      </c>
    </row>
    <row r="49" spans="1:8" s="244" customFormat="1" ht="15">
      <c r="A49" s="436">
        <v>38630</v>
      </c>
      <c r="B49" s="465">
        <v>4</v>
      </c>
      <c r="C49" s="308" t="s">
        <v>2706</v>
      </c>
      <c r="D49" s="457"/>
      <c r="E49" s="601" t="s">
        <v>1657</v>
      </c>
      <c r="F49" s="439">
        <v>25056</v>
      </c>
      <c r="G49" s="438">
        <f t="shared" si="0"/>
        <v>2505.6</v>
      </c>
      <c r="H49" s="583">
        <f t="shared" si="1"/>
        <v>208.79999999999998</v>
      </c>
    </row>
    <row r="50" spans="1:8" s="244" customFormat="1" ht="15">
      <c r="A50" s="436">
        <v>40081</v>
      </c>
      <c r="B50" s="465">
        <v>1</v>
      </c>
      <c r="C50" s="308" t="s">
        <v>381</v>
      </c>
      <c r="D50" s="457" t="s">
        <v>55</v>
      </c>
      <c r="E50" s="457"/>
      <c r="F50" s="439">
        <v>1392</v>
      </c>
      <c r="G50" s="438">
        <f t="shared" si="0"/>
        <v>139.2</v>
      </c>
      <c r="H50" s="583">
        <f t="shared" si="1"/>
        <v>11.6</v>
      </c>
    </row>
    <row r="51" spans="1:8" s="244" customFormat="1" ht="15">
      <c r="A51" s="436"/>
      <c r="B51" s="465">
        <v>1</v>
      </c>
      <c r="C51" s="308" t="s">
        <v>2704</v>
      </c>
      <c r="D51" s="457"/>
      <c r="E51" s="457"/>
      <c r="F51" s="438">
        <v>0</v>
      </c>
      <c r="G51" s="438">
        <f t="shared" si="0"/>
        <v>0</v>
      </c>
      <c r="H51" s="583">
        <f t="shared" si="1"/>
        <v>0</v>
      </c>
    </row>
    <row r="52" spans="1:8" s="244" customFormat="1" ht="15">
      <c r="A52" s="436"/>
      <c r="B52" s="240" t="s">
        <v>12</v>
      </c>
      <c r="C52" s="295" t="s">
        <v>2705</v>
      </c>
      <c r="D52" s="457"/>
      <c r="E52" s="457"/>
      <c r="F52" s="438">
        <v>0</v>
      </c>
      <c r="G52" s="438">
        <f t="shared" si="0"/>
        <v>0</v>
      </c>
      <c r="H52" s="583">
        <f t="shared" si="1"/>
        <v>0</v>
      </c>
    </row>
    <row r="53" spans="1:8" s="244" customFormat="1" ht="12.75" customHeight="1">
      <c r="A53" s="436">
        <v>40280</v>
      </c>
      <c r="B53" s="465">
        <v>1</v>
      </c>
      <c r="C53" s="308" t="s">
        <v>60</v>
      </c>
      <c r="D53" s="457" t="s">
        <v>61</v>
      </c>
      <c r="E53" s="457" t="s">
        <v>62</v>
      </c>
      <c r="F53" s="438">
        <v>30875</v>
      </c>
      <c r="G53" s="438">
        <f>F53/10</f>
        <v>3087.5</v>
      </c>
      <c r="H53" s="583">
        <f t="shared" si="1"/>
        <v>257.2916666666667</v>
      </c>
    </row>
    <row r="54" spans="1:8" s="244" customFormat="1" ht="12.75" customHeight="1">
      <c r="A54" s="436">
        <v>38835</v>
      </c>
      <c r="B54" s="465">
        <v>1</v>
      </c>
      <c r="C54" s="295" t="s">
        <v>63</v>
      </c>
      <c r="D54" s="457" t="s">
        <v>64</v>
      </c>
      <c r="E54" s="457"/>
      <c r="F54" s="438">
        <v>3130.25</v>
      </c>
      <c r="G54" s="438">
        <f t="shared" si="0"/>
        <v>313.025</v>
      </c>
      <c r="H54" s="583">
        <f t="shared" si="1"/>
        <v>26.085416666666664</v>
      </c>
    </row>
    <row r="55" spans="1:8" s="244" customFormat="1" ht="12.75" customHeight="1">
      <c r="A55" s="436"/>
      <c r="B55" s="465">
        <v>1</v>
      </c>
      <c r="C55" s="308" t="s">
        <v>2703</v>
      </c>
      <c r="D55" s="457"/>
      <c r="E55" s="457"/>
      <c r="F55" s="438">
        <v>0</v>
      </c>
      <c r="G55" s="438">
        <f t="shared" si="0"/>
        <v>0</v>
      </c>
      <c r="H55" s="583">
        <f t="shared" si="1"/>
        <v>0</v>
      </c>
    </row>
    <row r="56" spans="1:8" s="244" customFormat="1" ht="12.75" customHeight="1">
      <c r="A56" s="436">
        <v>41015</v>
      </c>
      <c r="B56" s="465">
        <v>1</v>
      </c>
      <c r="C56" s="308" t="s">
        <v>40</v>
      </c>
      <c r="D56" s="437" t="s">
        <v>67</v>
      </c>
      <c r="E56" s="457"/>
      <c r="F56" s="439">
        <v>32663.28</v>
      </c>
      <c r="G56" s="438">
        <f>F56/5</f>
        <v>6532.656</v>
      </c>
      <c r="H56" s="583">
        <f t="shared" si="1"/>
        <v>544.388</v>
      </c>
    </row>
    <row r="57" spans="1:8" s="244" customFormat="1" ht="15">
      <c r="A57" s="436">
        <v>41015</v>
      </c>
      <c r="B57" s="465">
        <v>1</v>
      </c>
      <c r="C57" s="308" t="s">
        <v>2115</v>
      </c>
      <c r="D57" s="437" t="s">
        <v>67</v>
      </c>
      <c r="E57" s="457"/>
      <c r="F57" s="439">
        <v>6769.76</v>
      </c>
      <c r="G57" s="438">
        <f>F57/5</f>
        <v>1353.952</v>
      </c>
      <c r="H57" s="583">
        <f t="shared" si="1"/>
        <v>112.82933333333334</v>
      </c>
    </row>
    <row r="58" spans="1:8" s="244" customFormat="1" ht="15">
      <c r="A58" s="436">
        <v>41015</v>
      </c>
      <c r="B58" s="465">
        <v>1</v>
      </c>
      <c r="C58" s="308" t="s">
        <v>2702</v>
      </c>
      <c r="D58" s="437" t="s">
        <v>71</v>
      </c>
      <c r="E58" s="437" t="s">
        <v>72</v>
      </c>
      <c r="F58" s="439">
        <v>2249.24</v>
      </c>
      <c r="G58" s="438">
        <f>F58/5</f>
        <v>449.84799999999996</v>
      </c>
      <c r="H58" s="583">
        <f t="shared" si="1"/>
        <v>37.48733333333333</v>
      </c>
    </row>
    <row r="59" spans="1:8" s="244" customFormat="1" ht="15">
      <c r="A59" s="436">
        <v>40970</v>
      </c>
      <c r="B59" s="465">
        <v>1</v>
      </c>
      <c r="C59" s="308" t="s">
        <v>2678</v>
      </c>
      <c r="D59" s="457"/>
      <c r="E59" s="457"/>
      <c r="F59" s="438">
        <v>0</v>
      </c>
      <c r="G59" s="438">
        <f t="shared" si="0"/>
        <v>0</v>
      </c>
      <c r="H59" s="583">
        <f t="shared" si="1"/>
        <v>0</v>
      </c>
    </row>
    <row r="60" spans="1:8" s="244" customFormat="1" ht="12.75" customHeight="1">
      <c r="A60" s="296"/>
      <c r="B60" s="240">
        <v>1</v>
      </c>
      <c r="C60" s="584" t="s">
        <v>2701</v>
      </c>
      <c r="D60" s="437"/>
      <c r="E60" s="437" t="s">
        <v>18</v>
      </c>
      <c r="F60" s="438">
        <v>0</v>
      </c>
      <c r="G60" s="438">
        <f t="shared" si="0"/>
        <v>0</v>
      </c>
      <c r="H60" s="583">
        <f t="shared" si="1"/>
        <v>0</v>
      </c>
    </row>
    <row r="61" spans="1:8" s="244" customFormat="1" ht="12.75" customHeight="1">
      <c r="A61" s="436"/>
      <c r="B61" s="465">
        <v>1</v>
      </c>
      <c r="C61" s="308" t="s">
        <v>2674</v>
      </c>
      <c r="D61" s="457"/>
      <c r="E61" s="457"/>
      <c r="F61" s="438">
        <v>0</v>
      </c>
      <c r="G61" s="438">
        <f t="shared" si="0"/>
        <v>0</v>
      </c>
      <c r="H61" s="583">
        <f t="shared" si="1"/>
        <v>0</v>
      </c>
    </row>
    <row r="62" spans="1:8" s="244" customFormat="1" ht="12.75" customHeight="1">
      <c r="A62" s="436"/>
      <c r="B62" s="465">
        <v>1</v>
      </c>
      <c r="C62" s="308" t="s">
        <v>2700</v>
      </c>
      <c r="D62" s="457" t="s">
        <v>76</v>
      </c>
      <c r="E62" s="457"/>
      <c r="F62" s="438">
        <v>0</v>
      </c>
      <c r="G62" s="438">
        <f t="shared" si="0"/>
        <v>0</v>
      </c>
      <c r="H62" s="583">
        <f t="shared" si="1"/>
        <v>0</v>
      </c>
    </row>
    <row r="63" spans="1:8" s="244" customFormat="1" ht="12.75" customHeight="1">
      <c r="A63" s="296"/>
      <c r="B63" s="240">
        <v>1</v>
      </c>
      <c r="C63" s="308" t="s">
        <v>79</v>
      </c>
      <c r="D63" s="437" t="s">
        <v>80</v>
      </c>
      <c r="E63" s="437">
        <v>50</v>
      </c>
      <c r="F63" s="438">
        <v>0</v>
      </c>
      <c r="G63" s="438">
        <f t="shared" si="0"/>
        <v>0</v>
      </c>
      <c r="H63" s="583">
        <f t="shared" si="1"/>
        <v>0</v>
      </c>
    </row>
    <row r="64" spans="1:8" s="244" customFormat="1" ht="12.75" customHeight="1">
      <c r="A64" s="296">
        <v>38936</v>
      </c>
      <c r="B64" s="240">
        <v>1</v>
      </c>
      <c r="C64" s="308" t="s">
        <v>81</v>
      </c>
      <c r="D64" s="437" t="s">
        <v>80</v>
      </c>
      <c r="E64" s="437"/>
      <c r="F64" s="602">
        <v>1680</v>
      </c>
      <c r="G64" s="438">
        <f t="shared" si="0"/>
        <v>168</v>
      </c>
      <c r="H64" s="583">
        <f t="shared" si="1"/>
        <v>14</v>
      </c>
    </row>
    <row r="65" spans="1:8" s="244" customFormat="1" ht="12.75" customHeight="1">
      <c r="A65" s="296"/>
      <c r="B65" s="240">
        <v>1</v>
      </c>
      <c r="C65" s="308" t="s">
        <v>2699</v>
      </c>
      <c r="D65" s="437"/>
      <c r="E65" s="437"/>
      <c r="F65" s="438">
        <v>0</v>
      </c>
      <c r="G65" s="438">
        <f t="shared" si="0"/>
        <v>0</v>
      </c>
      <c r="H65" s="583">
        <f t="shared" si="1"/>
        <v>0</v>
      </c>
    </row>
    <row r="66" spans="1:8" s="244" customFormat="1" ht="12.75" customHeight="1">
      <c r="A66" s="296"/>
      <c r="B66" s="240">
        <v>1</v>
      </c>
      <c r="C66" s="308" t="s">
        <v>83</v>
      </c>
      <c r="D66" s="437" t="s">
        <v>84</v>
      </c>
      <c r="E66" s="437" t="s">
        <v>85</v>
      </c>
      <c r="F66" s="438">
        <v>0</v>
      </c>
      <c r="G66" s="438">
        <f t="shared" si="0"/>
        <v>0</v>
      </c>
      <c r="H66" s="583">
        <f t="shared" si="1"/>
        <v>0</v>
      </c>
    </row>
    <row r="67" spans="1:8" s="244" customFormat="1" ht="12.75" customHeight="1">
      <c r="A67" s="296"/>
      <c r="B67" s="240">
        <v>2</v>
      </c>
      <c r="C67" s="308" t="s">
        <v>2698</v>
      </c>
      <c r="D67" s="437"/>
      <c r="E67" s="437"/>
      <c r="F67" s="438">
        <v>0</v>
      </c>
      <c r="G67" s="438">
        <f t="shared" si="0"/>
        <v>0</v>
      </c>
      <c r="H67" s="583">
        <f t="shared" si="1"/>
        <v>0</v>
      </c>
    </row>
    <row r="68" spans="1:8" s="244" customFormat="1" ht="12.75" customHeight="1">
      <c r="A68" s="296"/>
      <c r="B68" s="240">
        <v>1</v>
      </c>
      <c r="C68" s="308" t="s">
        <v>2697</v>
      </c>
      <c r="D68" s="437"/>
      <c r="E68" s="437"/>
      <c r="F68" s="438">
        <v>0</v>
      </c>
      <c r="G68" s="438">
        <f t="shared" si="0"/>
        <v>0</v>
      </c>
      <c r="H68" s="583">
        <f t="shared" si="1"/>
        <v>0</v>
      </c>
    </row>
    <row r="69" spans="1:8" s="244" customFormat="1" ht="12.75" customHeight="1">
      <c r="A69" s="296"/>
      <c r="B69" s="240">
        <v>1</v>
      </c>
      <c r="C69" s="308" t="s">
        <v>89</v>
      </c>
      <c r="D69" s="437" t="s">
        <v>67</v>
      </c>
      <c r="E69" s="437" t="s">
        <v>90</v>
      </c>
      <c r="F69" s="438">
        <v>0</v>
      </c>
      <c r="G69" s="438">
        <f t="shared" si="0"/>
        <v>0</v>
      </c>
      <c r="H69" s="583">
        <f t="shared" si="1"/>
        <v>0</v>
      </c>
    </row>
    <row r="70" spans="1:8" s="244" customFormat="1" ht="12.75" customHeight="1">
      <c r="A70" s="296">
        <v>39163</v>
      </c>
      <c r="B70" s="240">
        <v>1</v>
      </c>
      <c r="C70" s="308" t="s">
        <v>42</v>
      </c>
      <c r="D70" s="437" t="s">
        <v>91</v>
      </c>
      <c r="E70" s="437" t="s">
        <v>90</v>
      </c>
      <c r="F70" s="602">
        <v>1375</v>
      </c>
      <c r="G70" s="438">
        <f>F70/5</f>
        <v>275</v>
      </c>
      <c r="H70" s="583">
        <f t="shared" si="1"/>
        <v>22.916666666666668</v>
      </c>
    </row>
    <row r="71" spans="1:8" s="244" customFormat="1" ht="12.75" customHeight="1">
      <c r="A71" s="296"/>
      <c r="B71" s="240">
        <v>1</v>
      </c>
      <c r="C71" s="308" t="s">
        <v>40</v>
      </c>
      <c r="D71" s="471" t="s">
        <v>92</v>
      </c>
      <c r="E71" s="437"/>
      <c r="F71" s="438">
        <v>0</v>
      </c>
      <c r="G71" s="438">
        <f t="shared" si="0"/>
        <v>0</v>
      </c>
      <c r="H71" s="583">
        <f t="shared" si="1"/>
        <v>0</v>
      </c>
    </row>
    <row r="72" spans="1:8" s="244" customFormat="1" ht="12.75" customHeight="1">
      <c r="A72" s="296"/>
      <c r="B72" s="240">
        <v>1</v>
      </c>
      <c r="C72" s="584" t="s">
        <v>2696</v>
      </c>
      <c r="D72" s="437"/>
      <c r="E72" s="437"/>
      <c r="F72" s="438">
        <v>0</v>
      </c>
      <c r="G72" s="438">
        <f t="shared" si="0"/>
        <v>0</v>
      </c>
      <c r="H72" s="583">
        <f t="shared" si="1"/>
        <v>0</v>
      </c>
    </row>
    <row r="73" spans="1:8" s="244" customFormat="1" ht="12.75" customHeight="1">
      <c r="A73" s="436"/>
      <c r="B73" s="465">
        <v>1</v>
      </c>
      <c r="C73" s="584" t="s">
        <v>2695</v>
      </c>
      <c r="D73" s="457"/>
      <c r="E73" s="457"/>
      <c r="F73" s="438">
        <v>0</v>
      </c>
      <c r="G73" s="438">
        <f t="shared" si="0"/>
        <v>0</v>
      </c>
      <c r="H73" s="583">
        <f t="shared" si="1"/>
        <v>0</v>
      </c>
    </row>
    <row r="74" spans="1:8" s="244" customFormat="1" ht="12.75" customHeight="1">
      <c r="A74" s="436">
        <v>40219</v>
      </c>
      <c r="B74" s="465">
        <v>5</v>
      </c>
      <c r="C74" s="308" t="s">
        <v>2694</v>
      </c>
      <c r="D74" s="457" t="s">
        <v>12</v>
      </c>
      <c r="E74" s="457"/>
      <c r="F74" s="438">
        <v>32770</v>
      </c>
      <c r="G74" s="438">
        <f t="shared" si="0"/>
        <v>3277</v>
      </c>
      <c r="H74" s="583">
        <f t="shared" si="1"/>
        <v>273.0833333333333</v>
      </c>
    </row>
    <row r="75" spans="1:8" s="244" customFormat="1" ht="12.75" customHeight="1">
      <c r="A75" s="436">
        <v>40229</v>
      </c>
      <c r="B75" s="465">
        <v>5</v>
      </c>
      <c r="C75" s="308" t="s">
        <v>2694</v>
      </c>
      <c r="D75" s="457"/>
      <c r="E75" s="457"/>
      <c r="F75" s="438">
        <v>32770</v>
      </c>
      <c r="G75" s="438">
        <f t="shared" si="0"/>
        <v>3277</v>
      </c>
      <c r="H75" s="583">
        <f t="shared" si="1"/>
        <v>273.0833333333333</v>
      </c>
    </row>
    <row r="76" spans="1:8" s="244" customFormat="1" ht="12.75" customHeight="1">
      <c r="A76" s="436"/>
      <c r="B76" s="465">
        <v>1</v>
      </c>
      <c r="C76" s="308" t="s">
        <v>110</v>
      </c>
      <c r="D76" s="457" t="s">
        <v>26</v>
      </c>
      <c r="E76" s="457" t="s">
        <v>111</v>
      </c>
      <c r="F76" s="438">
        <v>0</v>
      </c>
      <c r="G76" s="438">
        <f t="shared" si="0"/>
        <v>0</v>
      </c>
      <c r="H76" s="583">
        <f t="shared" si="1"/>
        <v>0</v>
      </c>
    </row>
    <row r="77" spans="1:8" s="244" customFormat="1" ht="12.75" customHeight="1">
      <c r="A77" s="436">
        <v>34225</v>
      </c>
      <c r="B77" s="465">
        <v>1</v>
      </c>
      <c r="C77" s="308" t="s">
        <v>1719</v>
      </c>
      <c r="D77" s="471" t="s">
        <v>117</v>
      </c>
      <c r="E77" s="437" t="s">
        <v>118</v>
      </c>
      <c r="F77" s="603">
        <v>7452</v>
      </c>
      <c r="G77" s="438">
        <f t="shared" si="0"/>
        <v>745.2</v>
      </c>
      <c r="H77" s="583">
        <f t="shared" si="1"/>
        <v>62.1</v>
      </c>
    </row>
    <row r="78" spans="1:8" s="244" customFormat="1" ht="15">
      <c r="A78" s="436">
        <v>41015</v>
      </c>
      <c r="B78" s="465">
        <v>1</v>
      </c>
      <c r="C78" s="308" t="s">
        <v>2693</v>
      </c>
      <c r="D78" s="437" t="s">
        <v>71</v>
      </c>
      <c r="E78" s="437" t="s">
        <v>72</v>
      </c>
      <c r="F78" s="603">
        <v>2249.24</v>
      </c>
      <c r="G78" s="438">
        <f>F78/5</f>
        <v>449.84799999999996</v>
      </c>
      <c r="H78" s="583">
        <f aca="true" t="shared" si="2" ref="H78:H124">G78/12</f>
        <v>37.48733333333333</v>
      </c>
    </row>
    <row r="79" spans="1:8" s="244" customFormat="1" ht="15">
      <c r="A79" s="436">
        <v>41015</v>
      </c>
      <c r="B79" s="465">
        <v>1</v>
      </c>
      <c r="C79" s="308" t="s">
        <v>40</v>
      </c>
      <c r="D79" s="437" t="s">
        <v>67</v>
      </c>
      <c r="E79" s="457"/>
      <c r="F79" s="603">
        <v>32663.28</v>
      </c>
      <c r="G79" s="438">
        <f>F79/5</f>
        <v>6532.656</v>
      </c>
      <c r="H79" s="583">
        <f t="shared" si="2"/>
        <v>544.388</v>
      </c>
    </row>
    <row r="80" spans="1:8" s="244" customFormat="1" ht="15">
      <c r="A80" s="436">
        <v>41015</v>
      </c>
      <c r="B80" s="465">
        <v>1</v>
      </c>
      <c r="C80" s="308" t="s">
        <v>222</v>
      </c>
      <c r="D80" s="437" t="s">
        <v>67</v>
      </c>
      <c r="E80" s="437" t="s">
        <v>95</v>
      </c>
      <c r="F80" s="603">
        <v>6769.76</v>
      </c>
      <c r="G80" s="438">
        <f>F80/5</f>
        <v>1353.952</v>
      </c>
      <c r="H80" s="583">
        <f t="shared" si="2"/>
        <v>112.82933333333334</v>
      </c>
    </row>
    <row r="81" spans="1:8" s="244" customFormat="1" ht="12.75" customHeight="1">
      <c r="A81" s="436"/>
      <c r="B81" s="465">
        <v>1</v>
      </c>
      <c r="C81" s="308" t="s">
        <v>2692</v>
      </c>
      <c r="D81" s="437"/>
      <c r="E81" s="437"/>
      <c r="F81" s="438">
        <v>0</v>
      </c>
      <c r="G81" s="438">
        <f aca="true" t="shared" si="3" ref="G81:G121">F81/10</f>
        <v>0</v>
      </c>
      <c r="H81" s="583">
        <f t="shared" si="2"/>
        <v>0</v>
      </c>
    </row>
    <row r="82" spans="1:8" s="244" customFormat="1" ht="12.75" customHeight="1">
      <c r="A82" s="436">
        <v>39848</v>
      </c>
      <c r="B82" s="465">
        <v>1</v>
      </c>
      <c r="C82" s="308" t="s">
        <v>2691</v>
      </c>
      <c r="D82" s="457" t="s">
        <v>12</v>
      </c>
      <c r="E82" s="457" t="s">
        <v>12</v>
      </c>
      <c r="F82" s="438">
        <v>0</v>
      </c>
      <c r="G82" s="438">
        <f t="shared" si="3"/>
        <v>0</v>
      </c>
      <c r="H82" s="583">
        <f t="shared" si="2"/>
        <v>0</v>
      </c>
    </row>
    <row r="83" spans="1:8" s="244" customFormat="1" ht="12.75" customHeight="1">
      <c r="A83" s="436">
        <v>39848</v>
      </c>
      <c r="B83" s="465">
        <v>1</v>
      </c>
      <c r="C83" s="308" t="s">
        <v>2690</v>
      </c>
      <c r="D83" s="457"/>
      <c r="E83" s="457"/>
      <c r="F83" s="438">
        <v>0</v>
      </c>
      <c r="G83" s="438">
        <f t="shared" si="3"/>
        <v>0</v>
      </c>
      <c r="H83" s="583">
        <f t="shared" si="2"/>
        <v>0</v>
      </c>
    </row>
    <row r="84" spans="1:8" s="244" customFormat="1" ht="12.75" customHeight="1">
      <c r="A84" s="436"/>
      <c r="B84" s="465">
        <v>1</v>
      </c>
      <c r="C84" s="308" t="s">
        <v>2689</v>
      </c>
      <c r="D84" s="457"/>
      <c r="E84" s="457"/>
      <c r="F84" s="438">
        <v>0</v>
      </c>
      <c r="G84" s="438">
        <f t="shared" si="3"/>
        <v>0</v>
      </c>
      <c r="H84" s="583">
        <f t="shared" si="2"/>
        <v>0</v>
      </c>
    </row>
    <row r="85" spans="1:8" s="244" customFormat="1" ht="12.75" customHeight="1">
      <c r="A85" s="436"/>
      <c r="B85" s="465">
        <v>1</v>
      </c>
      <c r="C85" s="308" t="s">
        <v>2688</v>
      </c>
      <c r="D85" s="457"/>
      <c r="E85" s="457"/>
      <c r="F85" s="438">
        <v>0</v>
      </c>
      <c r="G85" s="438">
        <f t="shared" si="3"/>
        <v>0</v>
      </c>
      <c r="H85" s="583">
        <f t="shared" si="2"/>
        <v>0</v>
      </c>
    </row>
    <row r="86" spans="1:8" s="244" customFormat="1" ht="12.75" customHeight="1">
      <c r="A86" s="436"/>
      <c r="B86" s="465">
        <v>1</v>
      </c>
      <c r="C86" s="308" t="s">
        <v>2687</v>
      </c>
      <c r="D86" s="457"/>
      <c r="E86" s="457"/>
      <c r="F86" s="438">
        <v>0</v>
      </c>
      <c r="G86" s="438">
        <f t="shared" si="3"/>
        <v>0</v>
      </c>
      <c r="H86" s="583">
        <f t="shared" si="2"/>
        <v>0</v>
      </c>
    </row>
    <row r="87" spans="1:8" s="244" customFormat="1" ht="12.75" customHeight="1">
      <c r="A87" s="436"/>
      <c r="B87" s="465">
        <v>1</v>
      </c>
      <c r="C87" s="308" t="s">
        <v>2686</v>
      </c>
      <c r="D87" s="457"/>
      <c r="E87" s="457"/>
      <c r="F87" s="438">
        <v>0</v>
      </c>
      <c r="G87" s="438">
        <f t="shared" si="3"/>
        <v>0</v>
      </c>
      <c r="H87" s="583">
        <f t="shared" si="2"/>
        <v>0</v>
      </c>
    </row>
    <row r="88" spans="1:8" s="244" customFormat="1" ht="12.75" customHeight="1">
      <c r="A88" s="436"/>
      <c r="B88" s="465">
        <v>2</v>
      </c>
      <c r="C88" s="308" t="s">
        <v>2685</v>
      </c>
      <c r="D88" s="457"/>
      <c r="E88" s="457"/>
      <c r="F88" s="438">
        <v>0</v>
      </c>
      <c r="G88" s="438">
        <f t="shared" si="3"/>
        <v>0</v>
      </c>
      <c r="H88" s="583">
        <f t="shared" si="2"/>
        <v>0</v>
      </c>
    </row>
    <row r="89" spans="1:8" s="244" customFormat="1" ht="12.75" customHeight="1">
      <c r="A89" s="436"/>
      <c r="B89" s="465">
        <v>1</v>
      </c>
      <c r="C89" s="308" t="s">
        <v>2684</v>
      </c>
      <c r="D89" s="457" t="s">
        <v>61</v>
      </c>
      <c r="E89" s="457" t="s">
        <v>136</v>
      </c>
      <c r="F89" s="438">
        <v>0</v>
      </c>
      <c r="G89" s="438">
        <f t="shared" si="3"/>
        <v>0</v>
      </c>
      <c r="H89" s="583">
        <f t="shared" si="2"/>
        <v>0</v>
      </c>
    </row>
    <row r="90" spans="1:8" s="244" customFormat="1" ht="12.75" customHeight="1">
      <c r="A90" s="436"/>
      <c r="B90" s="465">
        <v>2</v>
      </c>
      <c r="C90" s="308" t="s">
        <v>2683</v>
      </c>
      <c r="D90" s="457"/>
      <c r="E90" s="457"/>
      <c r="F90" s="438">
        <v>0</v>
      </c>
      <c r="G90" s="438">
        <f t="shared" si="3"/>
        <v>0</v>
      </c>
      <c r="H90" s="583">
        <f t="shared" si="2"/>
        <v>0</v>
      </c>
    </row>
    <row r="91" spans="1:8" s="244" customFormat="1" ht="12.75" customHeight="1">
      <c r="A91" s="436"/>
      <c r="B91" s="465">
        <v>1</v>
      </c>
      <c r="C91" s="308" t="s">
        <v>2682</v>
      </c>
      <c r="D91" s="457"/>
      <c r="E91" s="457"/>
      <c r="F91" s="438">
        <v>0</v>
      </c>
      <c r="G91" s="438">
        <f t="shared" si="3"/>
        <v>0</v>
      </c>
      <c r="H91" s="583">
        <f t="shared" si="2"/>
        <v>0</v>
      </c>
    </row>
    <row r="92" spans="1:8" s="244" customFormat="1" ht="12.75" customHeight="1" thickBot="1">
      <c r="A92" s="587"/>
      <c r="B92" s="604">
        <v>1</v>
      </c>
      <c r="C92" s="589" t="s">
        <v>2681</v>
      </c>
      <c r="D92" s="605"/>
      <c r="E92" s="605"/>
      <c r="F92" s="442">
        <v>0</v>
      </c>
      <c r="G92" s="442">
        <f t="shared" si="3"/>
        <v>0</v>
      </c>
      <c r="H92" s="591">
        <f t="shared" si="2"/>
        <v>0</v>
      </c>
    </row>
    <row r="93" spans="1:8" s="399" customFormat="1" ht="11.25" customHeight="1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1.25" customHeight="1" thickBot="1">
      <c r="A94" s="592"/>
      <c r="B94" s="606"/>
      <c r="C94" s="594"/>
      <c r="D94" s="607"/>
      <c r="E94" s="607"/>
      <c r="F94" s="596"/>
      <c r="G94" s="596"/>
      <c r="H94" s="597"/>
    </row>
    <row r="95" spans="1:8" s="244" customFormat="1" ht="15">
      <c r="A95" s="608">
        <v>41659</v>
      </c>
      <c r="B95" s="609">
        <v>1</v>
      </c>
      <c r="C95" s="475" t="s">
        <v>699</v>
      </c>
      <c r="D95" s="610" t="s">
        <v>613</v>
      </c>
      <c r="E95" s="610"/>
      <c r="F95" s="611">
        <v>25700</v>
      </c>
      <c r="G95" s="612">
        <f t="shared" si="3"/>
        <v>2570</v>
      </c>
      <c r="H95" s="613">
        <f t="shared" si="2"/>
        <v>214.16666666666666</v>
      </c>
    </row>
    <row r="96" spans="1:8" s="244" customFormat="1" ht="15">
      <c r="A96" s="436">
        <v>41677</v>
      </c>
      <c r="B96" s="465">
        <v>1</v>
      </c>
      <c r="C96" s="308" t="s">
        <v>2680</v>
      </c>
      <c r="D96" s="457"/>
      <c r="E96" s="457"/>
      <c r="F96" s="603">
        <v>11800</v>
      </c>
      <c r="G96" s="438">
        <f t="shared" si="3"/>
        <v>1180</v>
      </c>
      <c r="H96" s="583">
        <f t="shared" si="2"/>
        <v>98.33333333333333</v>
      </c>
    </row>
    <row r="97" spans="1:8" s="244" customFormat="1" ht="15">
      <c r="A97" s="436">
        <v>41828</v>
      </c>
      <c r="B97" s="465">
        <v>1</v>
      </c>
      <c r="C97" s="308" t="s">
        <v>2679</v>
      </c>
      <c r="D97" s="457"/>
      <c r="E97" s="457"/>
      <c r="F97" s="614">
        <v>7100</v>
      </c>
      <c r="G97" s="438">
        <f t="shared" si="3"/>
        <v>710</v>
      </c>
      <c r="H97" s="583">
        <f t="shared" si="2"/>
        <v>59.166666666666664</v>
      </c>
    </row>
    <row r="98" spans="1:8" s="244" customFormat="1" ht="15">
      <c r="A98" s="436">
        <v>41700</v>
      </c>
      <c r="B98" s="465">
        <v>1</v>
      </c>
      <c r="C98" s="308" t="s">
        <v>2678</v>
      </c>
      <c r="D98" s="457"/>
      <c r="E98" s="457"/>
      <c r="F98" s="438">
        <v>0</v>
      </c>
      <c r="G98" s="438">
        <f t="shared" si="3"/>
        <v>0</v>
      </c>
      <c r="H98" s="583">
        <f t="shared" si="2"/>
        <v>0</v>
      </c>
    </row>
    <row r="99" spans="1:8" s="244" customFormat="1" ht="15">
      <c r="A99" s="446">
        <v>41890</v>
      </c>
      <c r="B99" s="240">
        <v>10</v>
      </c>
      <c r="C99" s="308" t="s">
        <v>2677</v>
      </c>
      <c r="D99" s="437"/>
      <c r="E99" s="437"/>
      <c r="F99" s="586">
        <v>49117.5</v>
      </c>
      <c r="G99" s="438">
        <f t="shared" si="3"/>
        <v>4911.75</v>
      </c>
      <c r="H99" s="583">
        <f t="shared" si="2"/>
        <v>409.3125</v>
      </c>
    </row>
    <row r="100" spans="1:8" s="244" customFormat="1" ht="15">
      <c r="A100" s="436"/>
      <c r="B100" s="240">
        <v>1</v>
      </c>
      <c r="C100" s="308" t="s">
        <v>2676</v>
      </c>
      <c r="D100" s="437"/>
      <c r="E100" s="437"/>
      <c r="F100" s="438">
        <v>0</v>
      </c>
      <c r="G100" s="438">
        <f t="shared" si="3"/>
        <v>0</v>
      </c>
      <c r="H100" s="583">
        <f t="shared" si="2"/>
        <v>0</v>
      </c>
    </row>
    <row r="101" spans="1:8" s="244" customFormat="1" ht="15">
      <c r="A101" s="296">
        <v>41015</v>
      </c>
      <c r="B101" s="240">
        <v>1</v>
      </c>
      <c r="C101" s="308" t="s">
        <v>141</v>
      </c>
      <c r="D101" s="437" t="s">
        <v>67</v>
      </c>
      <c r="E101" s="437"/>
      <c r="F101" s="438">
        <v>0</v>
      </c>
      <c r="G101" s="438">
        <f t="shared" si="3"/>
        <v>0</v>
      </c>
      <c r="H101" s="583">
        <f t="shared" si="2"/>
        <v>0</v>
      </c>
    </row>
    <row r="102" spans="1:8" s="244" customFormat="1" ht="15">
      <c r="A102" s="296">
        <v>41015</v>
      </c>
      <c r="B102" s="240">
        <v>1</v>
      </c>
      <c r="C102" s="308" t="s">
        <v>40</v>
      </c>
      <c r="D102" s="437" t="s">
        <v>67</v>
      </c>
      <c r="E102" s="437"/>
      <c r="F102" s="438">
        <v>0</v>
      </c>
      <c r="G102" s="438">
        <f t="shared" si="3"/>
        <v>0</v>
      </c>
      <c r="H102" s="583">
        <f t="shared" si="2"/>
        <v>0</v>
      </c>
    </row>
    <row r="103" spans="1:8" s="244" customFormat="1" ht="15">
      <c r="A103" s="296">
        <v>41015</v>
      </c>
      <c r="B103" s="240">
        <v>1</v>
      </c>
      <c r="C103" s="308" t="s">
        <v>42</v>
      </c>
      <c r="D103" s="437" t="s">
        <v>71</v>
      </c>
      <c r="E103" s="437"/>
      <c r="F103" s="438">
        <v>0</v>
      </c>
      <c r="G103" s="438">
        <f t="shared" si="3"/>
        <v>0</v>
      </c>
      <c r="H103" s="583">
        <f t="shared" si="2"/>
        <v>0</v>
      </c>
    </row>
    <row r="104" spans="1:8" s="244" customFormat="1" ht="15">
      <c r="A104" s="296"/>
      <c r="B104" s="240">
        <v>1</v>
      </c>
      <c r="C104" s="308" t="s">
        <v>234</v>
      </c>
      <c r="D104" s="437" t="s">
        <v>117</v>
      </c>
      <c r="E104" s="437" t="s">
        <v>144</v>
      </c>
      <c r="F104" s="438">
        <v>0</v>
      </c>
      <c r="G104" s="438">
        <f t="shared" si="3"/>
        <v>0</v>
      </c>
      <c r="H104" s="583">
        <f t="shared" si="2"/>
        <v>0</v>
      </c>
    </row>
    <row r="105" spans="1:8" s="244" customFormat="1" ht="15">
      <c r="A105" s="296">
        <v>39561</v>
      </c>
      <c r="B105" s="240">
        <v>1</v>
      </c>
      <c r="C105" s="308" t="s">
        <v>145</v>
      </c>
      <c r="D105" s="437" t="s">
        <v>146</v>
      </c>
      <c r="E105" s="437" t="s">
        <v>147</v>
      </c>
      <c r="F105" s="602">
        <v>4640</v>
      </c>
      <c r="G105" s="438">
        <f>F105/5</f>
        <v>928</v>
      </c>
      <c r="H105" s="583">
        <f t="shared" si="2"/>
        <v>77.33333333333333</v>
      </c>
    </row>
    <row r="106" spans="1:8" s="244" customFormat="1" ht="15">
      <c r="A106" s="296"/>
      <c r="B106" s="240">
        <v>1</v>
      </c>
      <c r="C106" s="308" t="s">
        <v>35</v>
      </c>
      <c r="D106" s="437" t="s">
        <v>148</v>
      </c>
      <c r="E106" s="437" t="s">
        <v>12</v>
      </c>
      <c r="F106" s="438">
        <v>0</v>
      </c>
      <c r="G106" s="438">
        <f t="shared" si="3"/>
        <v>0</v>
      </c>
      <c r="H106" s="583">
        <f t="shared" si="2"/>
        <v>0</v>
      </c>
    </row>
    <row r="107" spans="1:8" s="244" customFormat="1" ht="15">
      <c r="A107" s="436"/>
      <c r="B107" s="465">
        <v>1</v>
      </c>
      <c r="C107" s="308" t="s">
        <v>2675</v>
      </c>
      <c r="D107" s="457" t="s">
        <v>12</v>
      </c>
      <c r="E107" s="457" t="s">
        <v>12</v>
      </c>
      <c r="F107" s="438">
        <v>0</v>
      </c>
      <c r="G107" s="438">
        <f t="shared" si="3"/>
        <v>0</v>
      </c>
      <c r="H107" s="583">
        <f t="shared" si="2"/>
        <v>0</v>
      </c>
    </row>
    <row r="108" spans="1:8" s="244" customFormat="1" ht="15">
      <c r="A108" s="436">
        <v>40970</v>
      </c>
      <c r="B108" s="465">
        <v>1</v>
      </c>
      <c r="C108" s="308" t="s">
        <v>2674</v>
      </c>
      <c r="D108" s="457"/>
      <c r="E108" s="457"/>
      <c r="F108" s="438">
        <v>6478</v>
      </c>
      <c r="G108" s="438">
        <f t="shared" si="3"/>
        <v>647.8</v>
      </c>
      <c r="H108" s="583">
        <f t="shared" si="2"/>
        <v>53.98333333333333</v>
      </c>
    </row>
    <row r="109" spans="1:8" s="244" customFormat="1" ht="15">
      <c r="A109" s="296"/>
      <c r="B109" s="240">
        <v>1</v>
      </c>
      <c r="C109" s="584" t="s">
        <v>2673</v>
      </c>
      <c r="D109" s="437"/>
      <c r="E109" s="437"/>
      <c r="F109" s="438">
        <v>0</v>
      </c>
      <c r="G109" s="438">
        <f t="shared" si="3"/>
        <v>0</v>
      </c>
      <c r="H109" s="583">
        <f t="shared" si="2"/>
        <v>0</v>
      </c>
    </row>
    <row r="110" spans="1:8" s="244" customFormat="1" ht="15">
      <c r="A110" s="296"/>
      <c r="B110" s="240">
        <v>1</v>
      </c>
      <c r="C110" s="308" t="s">
        <v>2672</v>
      </c>
      <c r="D110" s="437"/>
      <c r="E110" s="437"/>
      <c r="F110" s="438">
        <v>0</v>
      </c>
      <c r="G110" s="438">
        <f t="shared" si="3"/>
        <v>0</v>
      </c>
      <c r="H110" s="583">
        <f t="shared" si="2"/>
        <v>0</v>
      </c>
    </row>
    <row r="111" spans="1:8" s="244" customFormat="1" ht="15">
      <c r="A111" s="296"/>
      <c r="B111" s="240">
        <v>1</v>
      </c>
      <c r="C111" s="308" t="s">
        <v>2671</v>
      </c>
      <c r="D111" s="437"/>
      <c r="E111" s="437"/>
      <c r="F111" s="438">
        <v>0</v>
      </c>
      <c r="G111" s="438">
        <f t="shared" si="3"/>
        <v>0</v>
      </c>
      <c r="H111" s="583">
        <f t="shared" si="2"/>
        <v>0</v>
      </c>
    </row>
    <row r="112" spans="1:8" s="244" customFormat="1" ht="15">
      <c r="A112" s="296">
        <v>39393</v>
      </c>
      <c r="B112" s="240">
        <v>1</v>
      </c>
      <c r="C112" s="308" t="s">
        <v>1123</v>
      </c>
      <c r="D112" s="437" t="s">
        <v>26</v>
      </c>
      <c r="E112" s="437">
        <v>2420</v>
      </c>
      <c r="F112" s="602">
        <v>24320</v>
      </c>
      <c r="G112" s="438">
        <f>F112/5</f>
        <v>4864</v>
      </c>
      <c r="H112" s="583">
        <f t="shared" si="2"/>
        <v>405.3333333333333</v>
      </c>
    </row>
    <row r="113" spans="1:8" s="244" customFormat="1" ht="15">
      <c r="A113" s="296">
        <v>38966</v>
      </c>
      <c r="B113" s="240">
        <v>1</v>
      </c>
      <c r="C113" s="584" t="s">
        <v>2669</v>
      </c>
      <c r="D113" s="437"/>
      <c r="E113" s="437"/>
      <c r="F113" s="602">
        <v>4560</v>
      </c>
      <c r="G113" s="438">
        <f t="shared" si="3"/>
        <v>456</v>
      </c>
      <c r="H113" s="583">
        <f t="shared" si="2"/>
        <v>38</v>
      </c>
    </row>
    <row r="114" spans="1:8" s="244" customFormat="1" ht="15">
      <c r="A114" s="296">
        <v>38966</v>
      </c>
      <c r="B114" s="240">
        <v>1</v>
      </c>
      <c r="C114" s="308" t="s">
        <v>2668</v>
      </c>
      <c r="D114" s="437"/>
      <c r="E114" s="437"/>
      <c r="F114" s="602">
        <v>3860</v>
      </c>
      <c r="G114" s="438">
        <f t="shared" si="3"/>
        <v>386</v>
      </c>
      <c r="H114" s="583">
        <f t="shared" si="2"/>
        <v>32.166666666666664</v>
      </c>
    </row>
    <row r="115" spans="1:8" s="244" customFormat="1" ht="15">
      <c r="A115" s="296"/>
      <c r="B115" s="240">
        <v>1</v>
      </c>
      <c r="C115" s="308" t="s">
        <v>2670</v>
      </c>
      <c r="D115" s="437"/>
      <c r="E115" s="437"/>
      <c r="F115" s="438">
        <v>0</v>
      </c>
      <c r="G115" s="438">
        <f t="shared" si="3"/>
        <v>0</v>
      </c>
      <c r="H115" s="583">
        <f t="shared" si="2"/>
        <v>0</v>
      </c>
    </row>
    <row r="116" spans="1:8" s="244" customFormat="1" ht="15">
      <c r="A116" s="296">
        <v>40275</v>
      </c>
      <c r="B116" s="240">
        <v>1</v>
      </c>
      <c r="C116" s="308" t="s">
        <v>42</v>
      </c>
      <c r="D116" s="471" t="s">
        <v>161</v>
      </c>
      <c r="E116" s="437" t="s">
        <v>162</v>
      </c>
      <c r="F116" s="602">
        <v>1549.99</v>
      </c>
      <c r="G116" s="438">
        <f>F116/5</f>
        <v>309.998</v>
      </c>
      <c r="H116" s="583">
        <f t="shared" si="2"/>
        <v>25.833166666666667</v>
      </c>
    </row>
    <row r="117" spans="1:8" s="244" customFormat="1" ht="15">
      <c r="A117" s="296">
        <v>41015</v>
      </c>
      <c r="B117" s="240">
        <v>1</v>
      </c>
      <c r="C117" s="308" t="s">
        <v>40</v>
      </c>
      <c r="D117" s="437" t="s">
        <v>67</v>
      </c>
      <c r="E117" s="437"/>
      <c r="F117" s="602">
        <v>32663.28</v>
      </c>
      <c r="G117" s="438">
        <f>F117/5</f>
        <v>6532.656</v>
      </c>
      <c r="H117" s="583">
        <f t="shared" si="2"/>
        <v>544.388</v>
      </c>
    </row>
    <row r="118" spans="1:8" s="244" customFormat="1" ht="15">
      <c r="A118" s="296">
        <v>41015</v>
      </c>
      <c r="B118" s="240">
        <v>1</v>
      </c>
      <c r="C118" s="308" t="s">
        <v>42</v>
      </c>
      <c r="D118" s="437" t="s">
        <v>163</v>
      </c>
      <c r="E118" s="437"/>
      <c r="F118" s="602">
        <v>2249.24</v>
      </c>
      <c r="G118" s="438">
        <f>F118/5</f>
        <v>449.84799999999996</v>
      </c>
      <c r="H118" s="583">
        <f t="shared" si="2"/>
        <v>37.48733333333333</v>
      </c>
    </row>
    <row r="119" spans="1:8" s="244" customFormat="1" ht="15">
      <c r="A119" s="296">
        <v>41015</v>
      </c>
      <c r="B119" s="240">
        <v>1</v>
      </c>
      <c r="C119" s="308" t="s">
        <v>222</v>
      </c>
      <c r="D119" s="437" t="s">
        <v>67</v>
      </c>
      <c r="E119" s="437" t="s">
        <v>95</v>
      </c>
      <c r="F119" s="602">
        <v>6769.76</v>
      </c>
      <c r="G119" s="438">
        <f>F119/5</f>
        <v>1353.952</v>
      </c>
      <c r="H119" s="583">
        <f t="shared" si="2"/>
        <v>112.82933333333334</v>
      </c>
    </row>
    <row r="120" spans="1:8" s="244" customFormat="1" ht="15">
      <c r="A120" s="615"/>
      <c r="B120" s="240">
        <v>1</v>
      </c>
      <c r="C120" s="584" t="s">
        <v>2669</v>
      </c>
      <c r="D120" s="437"/>
      <c r="E120" s="437"/>
      <c r="F120" s="438">
        <v>0</v>
      </c>
      <c r="G120" s="438">
        <f t="shared" si="3"/>
        <v>0</v>
      </c>
      <c r="H120" s="583">
        <f t="shared" si="2"/>
        <v>0</v>
      </c>
    </row>
    <row r="121" spans="1:8" s="244" customFormat="1" ht="15">
      <c r="A121" s="615"/>
      <c r="B121" s="240">
        <v>1</v>
      </c>
      <c r="C121" s="308" t="s">
        <v>2668</v>
      </c>
      <c r="D121" s="458"/>
      <c r="E121" s="458"/>
      <c r="F121" s="438">
        <v>0</v>
      </c>
      <c r="G121" s="438">
        <f t="shared" si="3"/>
        <v>0</v>
      </c>
      <c r="H121" s="583">
        <f t="shared" si="2"/>
        <v>0</v>
      </c>
    </row>
    <row r="122" spans="1:8" s="244" customFormat="1" ht="15">
      <c r="A122" s="615">
        <v>42326</v>
      </c>
      <c r="B122" s="240">
        <v>1</v>
      </c>
      <c r="C122" s="308" t="s">
        <v>1880</v>
      </c>
      <c r="D122" s="458" t="s">
        <v>613</v>
      </c>
      <c r="E122" s="458"/>
      <c r="F122" s="438">
        <v>10415</v>
      </c>
      <c r="G122" s="438">
        <f>F122/5</f>
        <v>2083</v>
      </c>
      <c r="H122" s="583">
        <f t="shared" si="2"/>
        <v>173.58333333333334</v>
      </c>
    </row>
    <row r="123" spans="1:8" s="244" customFormat="1" ht="15">
      <c r="A123" s="615">
        <v>42397</v>
      </c>
      <c r="B123" s="240">
        <v>1</v>
      </c>
      <c r="C123" s="308" t="s">
        <v>2890</v>
      </c>
      <c r="D123" s="458" t="s">
        <v>649</v>
      </c>
      <c r="E123" s="458" t="s">
        <v>2891</v>
      </c>
      <c r="F123" s="438">
        <v>50675</v>
      </c>
      <c r="G123" s="438">
        <f>F123/10</f>
        <v>5067.5</v>
      </c>
      <c r="H123" s="583">
        <f t="shared" si="2"/>
        <v>422.2916666666667</v>
      </c>
    </row>
    <row r="124" spans="1:8" s="244" customFormat="1" ht="15.75" thickBot="1">
      <c r="A124" s="615">
        <v>42452</v>
      </c>
      <c r="B124" s="240">
        <v>1</v>
      </c>
      <c r="C124" s="308" t="s">
        <v>2916</v>
      </c>
      <c r="D124" s="458" t="s">
        <v>2915</v>
      </c>
      <c r="E124" s="458"/>
      <c r="F124" s="442">
        <v>11304.4</v>
      </c>
      <c r="G124" s="442">
        <f>F124/10</f>
        <v>1130.44</v>
      </c>
      <c r="H124" s="591">
        <f t="shared" si="2"/>
        <v>94.20333333333333</v>
      </c>
    </row>
    <row r="125" spans="1:8" s="244" customFormat="1" ht="15">
      <c r="A125" s="618"/>
      <c r="B125" s="619"/>
      <c r="C125" s="620" t="s">
        <v>2730</v>
      </c>
      <c r="D125" s="469"/>
      <c r="E125" s="469"/>
      <c r="F125" s="756">
        <f>SUM(F11:F124)</f>
        <v>939275.7100000001</v>
      </c>
      <c r="G125" s="756">
        <f>SUM(G11:G124)</f>
        <v>118061.58900000004</v>
      </c>
      <c r="H125" s="757">
        <f>SUM(H11:H124)</f>
        <v>9838.465750000001</v>
      </c>
    </row>
    <row r="126" spans="1:8" s="244" customFormat="1" ht="15.75" thickBot="1">
      <c r="A126" s="622"/>
      <c r="B126" s="604"/>
      <c r="C126" s="589"/>
      <c r="D126" s="605"/>
      <c r="E126" s="605"/>
      <c r="F126" s="443"/>
      <c r="G126" s="443"/>
      <c r="H126" s="444"/>
    </row>
    <row r="127" spans="1:8" s="244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244" customFormat="1" ht="15">
      <c r="A128" s="508"/>
      <c r="B128" s="481"/>
      <c r="C128" s="429"/>
      <c r="D128" s="481"/>
      <c r="E128" s="481"/>
      <c r="F128" s="464"/>
      <c r="G128" s="464"/>
      <c r="H128" s="464"/>
    </row>
    <row r="129" spans="1:8" s="244" customFormat="1" ht="15">
      <c r="A129" s="508"/>
      <c r="B129" s="481"/>
      <c r="C129" s="429"/>
      <c r="D129" s="481"/>
      <c r="E129" s="481"/>
      <c r="F129" s="464"/>
      <c r="G129" s="464"/>
      <c r="H129" s="464"/>
    </row>
    <row r="130" spans="1:8" s="628" customFormat="1" ht="15" customHeight="1">
      <c r="A130" s="625"/>
      <c r="B130" s="496" t="s">
        <v>184</v>
      </c>
      <c r="C130" s="496"/>
      <c r="D130" s="575"/>
      <c r="E130" s="575"/>
      <c r="F130" s="626"/>
      <c r="G130" s="627"/>
      <c r="H130" s="627"/>
    </row>
    <row r="131" spans="1:8" s="244" customFormat="1" ht="9.75" customHeight="1" thickBot="1">
      <c r="A131" s="629"/>
      <c r="B131" s="629"/>
      <c r="C131" s="629"/>
      <c r="D131" s="629"/>
      <c r="E131" s="629"/>
      <c r="F131" s="626"/>
      <c r="G131" s="627"/>
      <c r="H131" s="627"/>
    </row>
    <row r="132" spans="1:8" s="244" customFormat="1" ht="18" customHeight="1" thickBot="1">
      <c r="A132" s="577" t="s">
        <v>4</v>
      </c>
      <c r="B132" s="578" t="s">
        <v>5</v>
      </c>
      <c r="C132" s="578" t="s">
        <v>6</v>
      </c>
      <c r="D132" s="578" t="s">
        <v>7</v>
      </c>
      <c r="E132" s="578" t="s">
        <v>8</v>
      </c>
      <c r="F132" s="630" t="s">
        <v>9</v>
      </c>
      <c r="G132" s="630" t="s">
        <v>10</v>
      </c>
      <c r="H132" s="631" t="s">
        <v>11</v>
      </c>
    </row>
    <row r="133" spans="1:8" s="244" customFormat="1" ht="11.25" customHeight="1">
      <c r="A133" s="580"/>
      <c r="B133" s="581"/>
      <c r="C133" s="581"/>
      <c r="D133" s="581"/>
      <c r="E133" s="581"/>
      <c r="F133" s="632"/>
      <c r="G133" s="632"/>
      <c r="H133" s="633"/>
    </row>
    <row r="134" spans="1:8" s="244" customFormat="1" ht="15">
      <c r="A134" s="634"/>
      <c r="B134" s="465">
        <v>1</v>
      </c>
      <c r="C134" s="584" t="s">
        <v>2667</v>
      </c>
      <c r="D134" s="457" t="s">
        <v>168</v>
      </c>
      <c r="E134" s="635"/>
      <c r="F134" s="438">
        <v>0</v>
      </c>
      <c r="G134" s="439">
        <f>F134/10</f>
        <v>0</v>
      </c>
      <c r="H134" s="440">
        <f>G134/12</f>
        <v>0</v>
      </c>
    </row>
    <row r="135" spans="1:8" s="244" customFormat="1" ht="15">
      <c r="A135" s="634"/>
      <c r="B135" s="465">
        <v>1</v>
      </c>
      <c r="C135" s="308" t="s">
        <v>2666</v>
      </c>
      <c r="D135" s="636" t="s">
        <v>1756</v>
      </c>
      <c r="E135" s="635"/>
      <c r="F135" s="438">
        <v>0</v>
      </c>
      <c r="G135" s="439">
        <f aca="true" t="shared" si="4" ref="G135:G144">F135/10</f>
        <v>0</v>
      </c>
      <c r="H135" s="440">
        <f aca="true" t="shared" si="5" ref="H135:H144">G135/12</f>
        <v>0</v>
      </c>
    </row>
    <row r="136" spans="1:8" s="244" customFormat="1" ht="15">
      <c r="A136" s="436">
        <v>38978</v>
      </c>
      <c r="B136" s="465">
        <v>1</v>
      </c>
      <c r="C136" s="308" t="s">
        <v>2665</v>
      </c>
      <c r="D136" s="457"/>
      <c r="E136" s="635"/>
      <c r="F136" s="439">
        <v>2668</v>
      </c>
      <c r="G136" s="439">
        <f t="shared" si="4"/>
        <v>266.8</v>
      </c>
      <c r="H136" s="440">
        <f t="shared" si="5"/>
        <v>22.233333333333334</v>
      </c>
    </row>
    <row r="137" spans="1:8" s="244" customFormat="1" ht="15">
      <c r="A137" s="436"/>
      <c r="B137" s="465">
        <v>1</v>
      </c>
      <c r="C137" s="308" t="s">
        <v>42</v>
      </c>
      <c r="D137" s="457" t="s">
        <v>174</v>
      </c>
      <c r="E137" s="635"/>
      <c r="F137" s="438">
        <v>0</v>
      </c>
      <c r="G137" s="439">
        <f t="shared" si="4"/>
        <v>0</v>
      </c>
      <c r="H137" s="440">
        <f t="shared" si="5"/>
        <v>0</v>
      </c>
    </row>
    <row r="138" spans="1:8" s="244" customFormat="1" ht="15">
      <c r="A138" s="436">
        <v>40225</v>
      </c>
      <c r="B138" s="465">
        <v>1</v>
      </c>
      <c r="C138" s="308" t="s">
        <v>1884</v>
      </c>
      <c r="D138" s="457" t="s">
        <v>175</v>
      </c>
      <c r="E138" s="457" t="s">
        <v>176</v>
      </c>
      <c r="F138" s="439">
        <v>37324.16</v>
      </c>
      <c r="G138" s="439">
        <f>F138/5</f>
        <v>7464.832</v>
      </c>
      <c r="H138" s="440">
        <f t="shared" si="5"/>
        <v>622.0693333333334</v>
      </c>
    </row>
    <row r="139" spans="1:8" s="244" customFormat="1" ht="15">
      <c r="A139" s="436">
        <v>40309</v>
      </c>
      <c r="B139" s="465">
        <v>1</v>
      </c>
      <c r="C139" s="308" t="s">
        <v>177</v>
      </c>
      <c r="D139" s="457" t="s">
        <v>26</v>
      </c>
      <c r="E139" s="457" t="s">
        <v>178</v>
      </c>
      <c r="F139" s="439">
        <v>16117.04</v>
      </c>
      <c r="G139" s="439">
        <f>F139/5</f>
        <v>3223.4080000000004</v>
      </c>
      <c r="H139" s="440">
        <f t="shared" si="5"/>
        <v>268.61733333333336</v>
      </c>
    </row>
    <row r="140" spans="1:8" s="244" customFormat="1" ht="15">
      <c r="A140" s="445"/>
      <c r="B140" s="465">
        <v>1</v>
      </c>
      <c r="C140" s="308" t="s">
        <v>2663</v>
      </c>
      <c r="D140" s="457"/>
      <c r="E140" s="457"/>
      <c r="F140" s="438">
        <v>0</v>
      </c>
      <c r="G140" s="439">
        <f t="shared" si="4"/>
        <v>0</v>
      </c>
      <c r="H140" s="440">
        <f t="shared" si="5"/>
        <v>0</v>
      </c>
    </row>
    <row r="141" spans="1:8" s="244" customFormat="1" ht="15">
      <c r="A141" s="445"/>
      <c r="B141" s="465"/>
      <c r="C141" s="308" t="s">
        <v>2664</v>
      </c>
      <c r="D141" s="457"/>
      <c r="E141" s="457"/>
      <c r="F141" s="438">
        <v>0</v>
      </c>
      <c r="G141" s="439">
        <f t="shared" si="4"/>
        <v>0</v>
      </c>
      <c r="H141" s="440">
        <f t="shared" si="5"/>
        <v>0</v>
      </c>
    </row>
    <row r="142" spans="1:8" s="244" customFormat="1" ht="15">
      <c r="A142" s="445"/>
      <c r="B142" s="465">
        <v>2</v>
      </c>
      <c r="C142" s="295" t="s">
        <v>2662</v>
      </c>
      <c r="D142" s="457"/>
      <c r="E142" s="457"/>
      <c r="F142" s="438">
        <v>0</v>
      </c>
      <c r="G142" s="439">
        <f t="shared" si="4"/>
        <v>0</v>
      </c>
      <c r="H142" s="440">
        <f t="shared" si="5"/>
        <v>0</v>
      </c>
    </row>
    <row r="143" spans="1:8" s="244" customFormat="1" ht="15">
      <c r="A143" s="445"/>
      <c r="B143" s="465">
        <v>1</v>
      </c>
      <c r="C143" s="308" t="s">
        <v>2661</v>
      </c>
      <c r="D143" s="457"/>
      <c r="E143" s="457"/>
      <c r="F143" s="438">
        <v>0</v>
      </c>
      <c r="G143" s="439">
        <f t="shared" si="4"/>
        <v>0</v>
      </c>
      <c r="H143" s="440">
        <f t="shared" si="5"/>
        <v>0</v>
      </c>
    </row>
    <row r="144" spans="1:8" s="244" customFormat="1" ht="15.75" thickBot="1">
      <c r="A144" s="445"/>
      <c r="B144" s="465">
        <v>1</v>
      </c>
      <c r="C144" s="308" t="s">
        <v>1658</v>
      </c>
      <c r="D144" s="457" t="s">
        <v>175</v>
      </c>
      <c r="E144" s="457" t="s">
        <v>95</v>
      </c>
      <c r="F144" s="442">
        <v>0</v>
      </c>
      <c r="G144" s="443">
        <f t="shared" si="4"/>
        <v>0</v>
      </c>
      <c r="H144" s="444">
        <f t="shared" si="5"/>
        <v>0</v>
      </c>
    </row>
    <row r="145" spans="1:8" s="244" customFormat="1" ht="9.75" customHeight="1">
      <c r="A145" s="615"/>
      <c r="B145" s="240"/>
      <c r="C145" s="239"/>
      <c r="D145" s="458"/>
      <c r="E145" s="458"/>
      <c r="F145" s="617"/>
      <c r="G145" s="453"/>
      <c r="H145" s="454"/>
    </row>
    <row r="146" spans="1:8" s="244" customFormat="1" ht="15.75" thickBot="1">
      <c r="A146" s="445"/>
      <c r="B146" s="465"/>
      <c r="C146" s="620" t="s">
        <v>2731</v>
      </c>
      <c r="D146" s="437"/>
      <c r="E146" s="437"/>
      <c r="F146" s="294">
        <f>SUM(F134:F145)</f>
        <v>56109.200000000004</v>
      </c>
      <c r="G146" s="294">
        <f>SUM(G134:G145)</f>
        <v>10955.04</v>
      </c>
      <c r="H146" s="621">
        <f>SUM(H134:H145)</f>
        <v>912.9200000000001</v>
      </c>
    </row>
    <row r="147" spans="1:8" s="244" customFormat="1" ht="16.5" thickBot="1" thickTop="1">
      <c r="A147" s="637"/>
      <c r="B147" s="604"/>
      <c r="C147" s="589"/>
      <c r="D147" s="604"/>
      <c r="E147" s="604"/>
      <c r="F147" s="623"/>
      <c r="G147" s="623"/>
      <c r="H147" s="624"/>
    </row>
    <row r="148" spans="1:8" s="244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244" customFormat="1" ht="15">
      <c r="A149" s="515"/>
      <c r="B149" s="481"/>
      <c r="C149" s="429"/>
      <c r="D149" s="481"/>
      <c r="E149" s="481"/>
      <c r="F149" s="464"/>
      <c r="G149" s="464"/>
      <c r="H149" s="464"/>
    </row>
    <row r="150" spans="1:8" s="244" customFormat="1" ht="15">
      <c r="A150" s="515"/>
      <c r="B150" s="481"/>
      <c r="C150" s="429"/>
      <c r="D150" s="481"/>
      <c r="E150" s="481"/>
      <c r="F150" s="464"/>
      <c r="G150" s="464"/>
      <c r="H150" s="464"/>
    </row>
    <row r="151" spans="1:8" s="244" customFormat="1" ht="16.5" customHeight="1">
      <c r="A151" s="460"/>
      <c r="B151" s="496" t="s">
        <v>210</v>
      </c>
      <c r="C151" s="496"/>
      <c r="D151" s="516"/>
      <c r="E151" s="517"/>
      <c r="F151" s="518"/>
      <c r="G151" s="519"/>
      <c r="H151" s="464"/>
    </row>
    <row r="152" spans="1:8" s="244" customFormat="1" ht="16.5" customHeight="1" thickBot="1">
      <c r="A152" s="460"/>
      <c r="B152" s="496"/>
      <c r="C152" s="496"/>
      <c r="D152" s="516"/>
      <c r="E152" s="517"/>
      <c r="F152" s="518"/>
      <c r="G152" s="519"/>
      <c r="H152" s="464"/>
    </row>
    <row r="153" spans="1:8" s="244" customFormat="1" ht="15.75" thickBot="1">
      <c r="A153" s="577" t="s">
        <v>4</v>
      </c>
      <c r="B153" s="578" t="s">
        <v>5</v>
      </c>
      <c r="C153" s="578" t="s">
        <v>6</v>
      </c>
      <c r="D153" s="578" t="s">
        <v>7</v>
      </c>
      <c r="E153" s="578" t="s">
        <v>8</v>
      </c>
      <c r="F153" s="630" t="s">
        <v>9</v>
      </c>
      <c r="G153" s="630" t="s">
        <v>10</v>
      </c>
      <c r="H153" s="631" t="s">
        <v>11</v>
      </c>
    </row>
    <row r="154" spans="1:8" s="244" customFormat="1" ht="8.25" customHeight="1">
      <c r="A154" s="580"/>
      <c r="B154" s="581"/>
      <c r="C154" s="581"/>
      <c r="D154" s="581"/>
      <c r="E154" s="581"/>
      <c r="F154" s="632"/>
      <c r="G154" s="632"/>
      <c r="H154" s="633"/>
    </row>
    <row r="155" spans="1:8" s="244" customFormat="1" ht="15">
      <c r="A155" s="638"/>
      <c r="B155" s="240">
        <v>1</v>
      </c>
      <c r="C155" s="308" t="s">
        <v>2660</v>
      </c>
      <c r="D155" s="458"/>
      <c r="E155" s="458"/>
      <c r="F155" s="438">
        <v>0</v>
      </c>
      <c r="G155" s="438">
        <f>F155/10</f>
        <v>0</v>
      </c>
      <c r="H155" s="440">
        <f>G155/12</f>
        <v>0</v>
      </c>
    </row>
    <row r="156" spans="1:8" s="244" customFormat="1" ht="15">
      <c r="A156" s="638"/>
      <c r="B156" s="465">
        <v>1</v>
      </c>
      <c r="C156" s="308" t="s">
        <v>2659</v>
      </c>
      <c r="D156" s="437"/>
      <c r="E156" s="458"/>
      <c r="F156" s="438">
        <v>0</v>
      </c>
      <c r="G156" s="438">
        <f aca="true" t="shared" si="6" ref="G156:G173">F156/10</f>
        <v>0</v>
      </c>
      <c r="H156" s="454">
        <f aca="true" t="shared" si="7" ref="H156:H174">G156/12</f>
        <v>0</v>
      </c>
    </row>
    <row r="157" spans="1:8" s="244" customFormat="1" ht="15">
      <c r="A157" s="639"/>
      <c r="B157" s="240">
        <v>1</v>
      </c>
      <c r="C157" s="308" t="s">
        <v>2658</v>
      </c>
      <c r="D157" s="437"/>
      <c r="E157" s="437"/>
      <c r="F157" s="438">
        <v>0</v>
      </c>
      <c r="G157" s="438">
        <f t="shared" si="6"/>
        <v>0</v>
      </c>
      <c r="H157" s="454">
        <f t="shared" si="7"/>
        <v>0</v>
      </c>
    </row>
    <row r="158" spans="1:8" s="244" customFormat="1" ht="12.75" customHeight="1">
      <c r="A158" s="639"/>
      <c r="B158" s="240">
        <v>1</v>
      </c>
      <c r="C158" s="308" t="s">
        <v>2657</v>
      </c>
      <c r="D158" s="437"/>
      <c r="E158" s="437"/>
      <c r="F158" s="438">
        <v>0</v>
      </c>
      <c r="G158" s="438">
        <f t="shared" si="6"/>
        <v>0</v>
      </c>
      <c r="H158" s="454">
        <f t="shared" si="7"/>
        <v>0</v>
      </c>
    </row>
    <row r="159" spans="1:8" s="244" customFormat="1" ht="12.75" customHeight="1">
      <c r="A159" s="639"/>
      <c r="B159" s="240">
        <v>1</v>
      </c>
      <c r="C159" s="308" t="s">
        <v>2656</v>
      </c>
      <c r="D159" s="437"/>
      <c r="E159" s="458"/>
      <c r="F159" s="438">
        <v>0</v>
      </c>
      <c r="G159" s="438">
        <f t="shared" si="6"/>
        <v>0</v>
      </c>
      <c r="H159" s="454">
        <f t="shared" si="7"/>
        <v>0</v>
      </c>
    </row>
    <row r="160" spans="1:8" s="244" customFormat="1" ht="15">
      <c r="A160" s="639"/>
      <c r="B160" s="240">
        <v>2</v>
      </c>
      <c r="C160" s="308" t="s">
        <v>2655</v>
      </c>
      <c r="D160" s="437"/>
      <c r="E160" s="458"/>
      <c r="F160" s="438">
        <v>0</v>
      </c>
      <c r="G160" s="438">
        <f t="shared" si="6"/>
        <v>0</v>
      </c>
      <c r="H160" s="454">
        <f t="shared" si="7"/>
        <v>0</v>
      </c>
    </row>
    <row r="161" spans="1:8" s="244" customFormat="1" ht="15">
      <c r="A161" s="639"/>
      <c r="B161" s="240">
        <v>3</v>
      </c>
      <c r="C161" s="308" t="s">
        <v>2654</v>
      </c>
      <c r="D161" s="437"/>
      <c r="E161" s="458"/>
      <c r="F161" s="438">
        <v>0</v>
      </c>
      <c r="G161" s="438">
        <f t="shared" si="6"/>
        <v>0</v>
      </c>
      <c r="H161" s="454">
        <f t="shared" si="7"/>
        <v>0</v>
      </c>
    </row>
    <row r="162" spans="1:8" s="244" customFormat="1" ht="12.75" customHeight="1">
      <c r="A162" s="638"/>
      <c r="B162" s="240">
        <v>1</v>
      </c>
      <c r="C162" s="308" t="s">
        <v>2653</v>
      </c>
      <c r="D162" s="437"/>
      <c r="E162" s="458"/>
      <c r="F162" s="438">
        <v>0</v>
      </c>
      <c r="G162" s="438">
        <f t="shared" si="6"/>
        <v>0</v>
      </c>
      <c r="H162" s="454">
        <f t="shared" si="7"/>
        <v>0</v>
      </c>
    </row>
    <row r="163" spans="1:8" s="244" customFormat="1" ht="12.75" customHeight="1">
      <c r="A163" s="639"/>
      <c r="B163" s="240">
        <v>2</v>
      </c>
      <c r="C163" s="308" t="s">
        <v>2652</v>
      </c>
      <c r="D163" s="437"/>
      <c r="E163" s="458"/>
      <c r="F163" s="438">
        <v>0</v>
      </c>
      <c r="G163" s="438">
        <f t="shared" si="6"/>
        <v>0</v>
      </c>
      <c r="H163" s="454">
        <f t="shared" si="7"/>
        <v>0</v>
      </c>
    </row>
    <row r="164" spans="1:8" s="244" customFormat="1" ht="15">
      <c r="A164" s="638"/>
      <c r="B164" s="240">
        <v>1</v>
      </c>
      <c r="C164" s="308" t="s">
        <v>1928</v>
      </c>
      <c r="D164" s="437" t="s">
        <v>13</v>
      </c>
      <c r="E164" s="437" t="s">
        <v>195</v>
      </c>
      <c r="F164" s="438">
        <v>0</v>
      </c>
      <c r="G164" s="438">
        <f t="shared" si="6"/>
        <v>0</v>
      </c>
      <c r="H164" s="454">
        <f t="shared" si="7"/>
        <v>0</v>
      </c>
    </row>
    <row r="165" spans="1:8" s="244" customFormat="1" ht="15">
      <c r="A165" s="638"/>
      <c r="B165" s="240">
        <v>1</v>
      </c>
      <c r="C165" s="308" t="s">
        <v>2651</v>
      </c>
      <c r="D165" s="437" t="s">
        <v>12</v>
      </c>
      <c r="E165" s="458" t="s">
        <v>12</v>
      </c>
      <c r="F165" s="438">
        <v>0</v>
      </c>
      <c r="G165" s="438">
        <f t="shared" si="6"/>
        <v>0</v>
      </c>
      <c r="H165" s="454">
        <f t="shared" si="7"/>
        <v>0</v>
      </c>
    </row>
    <row r="166" spans="1:8" s="244" customFormat="1" ht="15">
      <c r="A166" s="638"/>
      <c r="B166" s="240">
        <v>1</v>
      </c>
      <c r="C166" s="308" t="s">
        <v>2650</v>
      </c>
      <c r="D166" s="437"/>
      <c r="E166" s="458"/>
      <c r="F166" s="438">
        <v>0</v>
      </c>
      <c r="G166" s="438">
        <f t="shared" si="6"/>
        <v>0</v>
      </c>
      <c r="H166" s="454">
        <f t="shared" si="7"/>
        <v>0</v>
      </c>
    </row>
    <row r="167" spans="1:8" s="244" customFormat="1" ht="15">
      <c r="A167" s="639"/>
      <c r="B167" s="240">
        <v>3</v>
      </c>
      <c r="C167" s="308" t="s">
        <v>2649</v>
      </c>
      <c r="D167" s="437" t="s">
        <v>12</v>
      </c>
      <c r="E167" s="458"/>
      <c r="F167" s="438">
        <v>0</v>
      </c>
      <c r="G167" s="438">
        <f t="shared" si="6"/>
        <v>0</v>
      </c>
      <c r="H167" s="454">
        <f t="shared" si="7"/>
        <v>0</v>
      </c>
    </row>
    <row r="168" spans="1:8" s="244" customFormat="1" ht="15">
      <c r="A168" s="639"/>
      <c r="B168" s="240">
        <v>1</v>
      </c>
      <c r="C168" s="308" t="s">
        <v>2648</v>
      </c>
      <c r="D168" s="437" t="s">
        <v>12</v>
      </c>
      <c r="E168" s="458"/>
      <c r="F168" s="438">
        <v>0</v>
      </c>
      <c r="G168" s="438">
        <f t="shared" si="6"/>
        <v>0</v>
      </c>
      <c r="H168" s="454">
        <f t="shared" si="7"/>
        <v>0</v>
      </c>
    </row>
    <row r="169" spans="1:8" s="244" customFormat="1" ht="15">
      <c r="A169" s="639"/>
      <c r="B169" s="240">
        <v>1</v>
      </c>
      <c r="C169" s="308" t="s">
        <v>2647</v>
      </c>
      <c r="D169" s="437" t="s">
        <v>203</v>
      </c>
      <c r="E169" s="437"/>
      <c r="F169" s="438">
        <v>0</v>
      </c>
      <c r="G169" s="438">
        <f t="shared" si="6"/>
        <v>0</v>
      </c>
      <c r="H169" s="454">
        <f t="shared" si="7"/>
        <v>0</v>
      </c>
    </row>
    <row r="170" spans="1:8" s="244" customFormat="1" ht="15">
      <c r="A170" s="640"/>
      <c r="B170" s="240">
        <v>1</v>
      </c>
      <c r="C170" s="295" t="s">
        <v>2646</v>
      </c>
      <c r="D170" s="437" t="s">
        <v>205</v>
      </c>
      <c r="E170" s="641"/>
      <c r="F170" s="438">
        <v>0</v>
      </c>
      <c r="G170" s="438">
        <f t="shared" si="6"/>
        <v>0</v>
      </c>
      <c r="H170" s="454">
        <f t="shared" si="7"/>
        <v>0</v>
      </c>
    </row>
    <row r="171" spans="1:8" s="244" customFormat="1" ht="15">
      <c r="A171" s="436">
        <v>40227</v>
      </c>
      <c r="B171" s="240">
        <v>1</v>
      </c>
      <c r="C171" s="295" t="s">
        <v>2645</v>
      </c>
      <c r="D171" s="437" t="s">
        <v>207</v>
      </c>
      <c r="E171" s="641"/>
      <c r="F171" s="602">
        <v>16500</v>
      </c>
      <c r="G171" s="438">
        <f t="shared" si="6"/>
        <v>1650</v>
      </c>
      <c r="H171" s="454">
        <f t="shared" si="7"/>
        <v>137.5</v>
      </c>
    </row>
    <row r="172" spans="1:8" s="244" customFormat="1" ht="15">
      <c r="A172" s="638"/>
      <c r="B172" s="240">
        <v>1</v>
      </c>
      <c r="C172" s="295" t="s">
        <v>2644</v>
      </c>
      <c r="D172" s="437"/>
      <c r="E172" s="641"/>
      <c r="F172" s="438">
        <v>0</v>
      </c>
      <c r="G172" s="438">
        <f t="shared" si="6"/>
        <v>0</v>
      </c>
      <c r="H172" s="454">
        <f t="shared" si="7"/>
        <v>0</v>
      </c>
    </row>
    <row r="173" spans="1:8" s="244" customFormat="1" ht="15">
      <c r="A173" s="618"/>
      <c r="B173" s="168">
        <v>1</v>
      </c>
      <c r="C173" s="169" t="s">
        <v>2643</v>
      </c>
      <c r="D173" s="469"/>
      <c r="E173" s="827"/>
      <c r="F173" s="823">
        <v>0</v>
      </c>
      <c r="G173" s="823">
        <f t="shared" si="6"/>
        <v>0</v>
      </c>
      <c r="H173" s="821">
        <f t="shared" si="7"/>
        <v>0</v>
      </c>
    </row>
    <row r="174" spans="1:8" s="244" customFormat="1" ht="15.75" thickBot="1">
      <c r="A174" s="436" t="s">
        <v>2877</v>
      </c>
      <c r="B174" s="168">
        <v>1</v>
      </c>
      <c r="C174" s="169" t="s">
        <v>541</v>
      </c>
      <c r="D174" s="469" t="s">
        <v>613</v>
      </c>
      <c r="E174" s="469" t="s">
        <v>2878</v>
      </c>
      <c r="F174" s="442">
        <v>9830</v>
      </c>
      <c r="G174" s="442">
        <f>F174/5</f>
        <v>1966</v>
      </c>
      <c r="H174" s="444">
        <f t="shared" si="7"/>
        <v>163.83333333333334</v>
      </c>
    </row>
    <row r="175" spans="1:8" s="244" customFormat="1" ht="12" customHeight="1">
      <c r="A175" s="640"/>
      <c r="B175" s="295"/>
      <c r="C175" s="295"/>
      <c r="D175" s="437"/>
      <c r="E175" s="641"/>
      <c r="F175" s="642"/>
      <c r="G175" s="453"/>
      <c r="H175" s="454"/>
    </row>
    <row r="176" spans="1:8" s="244" customFormat="1" ht="13.5" customHeight="1" thickBot="1">
      <c r="A176" s="643"/>
      <c r="B176" s="644"/>
      <c r="C176" s="620" t="s">
        <v>2732</v>
      </c>
      <c r="D176" s="645"/>
      <c r="E176" s="645"/>
      <c r="F176" s="294">
        <f>SUM(F155:F175)</f>
        <v>26330</v>
      </c>
      <c r="G176" s="294">
        <f>SUM(G155:G175)</f>
        <v>3616</v>
      </c>
      <c r="H176" s="621">
        <f>SUM(H155:H175)</f>
        <v>301.33333333333337</v>
      </c>
    </row>
    <row r="177" spans="1:8" s="244" customFormat="1" ht="12" customHeight="1" thickBot="1" thickTop="1">
      <c r="A177" s="646"/>
      <c r="B177" s="647"/>
      <c r="C177" s="647"/>
      <c r="D177" s="647"/>
      <c r="E177" s="647"/>
      <c r="F177" s="623"/>
      <c r="G177" s="623"/>
      <c r="H177" s="624"/>
    </row>
    <row r="178" spans="1:8" s="244" customFormat="1" ht="15">
      <c r="A178" s="628"/>
      <c r="B178" s="628"/>
      <c r="C178" s="628"/>
      <c r="D178" s="628"/>
      <c r="E178" s="628"/>
      <c r="F178" s="627"/>
      <c r="G178" s="627"/>
      <c r="H178" s="627"/>
    </row>
    <row r="179" spans="1:8" s="244" customFormat="1" ht="15">
      <c r="A179" s="628"/>
      <c r="B179" s="628"/>
      <c r="C179" s="628"/>
      <c r="D179" s="628"/>
      <c r="E179" s="628"/>
      <c r="F179" s="627"/>
      <c r="G179" s="627"/>
      <c r="H179" s="627"/>
    </row>
    <row r="180" spans="1:8" s="244" customFormat="1" ht="15">
      <c r="A180" s="628"/>
      <c r="B180" s="628"/>
      <c r="C180" s="628"/>
      <c r="D180" s="628"/>
      <c r="E180" s="628"/>
      <c r="F180" s="627"/>
      <c r="G180" s="627"/>
      <c r="H180" s="627"/>
    </row>
    <row r="181" spans="1:8" s="244" customFormat="1" ht="15" customHeight="1">
      <c r="A181" s="460"/>
      <c r="B181" s="461" t="s">
        <v>211</v>
      </c>
      <c r="C181" s="461"/>
      <c r="D181" s="401"/>
      <c r="E181" s="462"/>
      <c r="F181" s="463"/>
      <c r="G181" s="464"/>
      <c r="H181" s="464"/>
    </row>
    <row r="182" spans="1:8" s="244" customFormat="1" ht="16.5" thickBot="1">
      <c r="A182" s="511"/>
      <c r="B182" s="401"/>
      <c r="C182" s="514"/>
      <c r="D182" s="401"/>
      <c r="E182" s="462"/>
      <c r="F182" s="463"/>
      <c r="G182" s="464"/>
      <c r="H182" s="464"/>
    </row>
    <row r="183" spans="1:8" s="244" customFormat="1" ht="15.75" thickBot="1">
      <c r="A183" s="577" t="s">
        <v>4</v>
      </c>
      <c r="B183" s="578" t="s">
        <v>5</v>
      </c>
      <c r="C183" s="578" t="s">
        <v>6</v>
      </c>
      <c r="D183" s="578" t="s">
        <v>7</v>
      </c>
      <c r="E183" s="578" t="s">
        <v>8</v>
      </c>
      <c r="F183" s="630" t="s">
        <v>9</v>
      </c>
      <c r="G183" s="630" t="s">
        <v>10</v>
      </c>
      <c r="H183" s="631" t="s">
        <v>11</v>
      </c>
    </row>
    <row r="184" spans="1:8" s="244" customFormat="1" ht="8.25" customHeight="1">
      <c r="A184" s="638" t="s">
        <v>12</v>
      </c>
      <c r="B184" s="240" t="s">
        <v>12</v>
      </c>
      <c r="C184" s="239" t="s">
        <v>12</v>
      </c>
      <c r="D184" s="458"/>
      <c r="E184" s="458"/>
      <c r="F184" s="648" t="s">
        <v>12</v>
      </c>
      <c r="G184" s="438"/>
      <c r="H184" s="454"/>
    </row>
    <row r="185" spans="1:8" s="244" customFormat="1" ht="15">
      <c r="A185" s="436">
        <v>34198</v>
      </c>
      <c r="B185" s="240">
        <v>1</v>
      </c>
      <c r="C185" s="584" t="s">
        <v>2642</v>
      </c>
      <c r="D185" s="458"/>
      <c r="E185" s="601" t="s">
        <v>1659</v>
      </c>
      <c r="F185" s="438">
        <v>5875</v>
      </c>
      <c r="G185" s="459">
        <f>F185/10</f>
        <v>587.5</v>
      </c>
      <c r="H185" s="440">
        <f>G185/12</f>
        <v>48.958333333333336</v>
      </c>
    </row>
    <row r="186" spans="1:8" s="244" customFormat="1" ht="15">
      <c r="A186" s="436"/>
      <c r="B186" s="240">
        <v>1</v>
      </c>
      <c r="C186" s="308" t="s">
        <v>2641</v>
      </c>
      <c r="D186" s="437"/>
      <c r="E186" s="437"/>
      <c r="F186" s="438">
        <v>0</v>
      </c>
      <c r="G186" s="459">
        <f aca="true" t="shared" si="8" ref="G186:G242">F186/10</f>
        <v>0</v>
      </c>
      <c r="H186" s="440">
        <f aca="true" t="shared" si="9" ref="H186:H244">G186/12</f>
        <v>0</v>
      </c>
    </row>
    <row r="187" spans="1:8" s="244" customFormat="1" ht="15">
      <c r="A187" s="436">
        <v>39948</v>
      </c>
      <c r="B187" s="240">
        <v>1</v>
      </c>
      <c r="C187" s="584" t="s">
        <v>2640</v>
      </c>
      <c r="D187" s="437"/>
      <c r="E187" s="437"/>
      <c r="F187" s="438">
        <v>6844</v>
      </c>
      <c r="G187" s="459">
        <f t="shared" si="8"/>
        <v>684.4</v>
      </c>
      <c r="H187" s="440">
        <f t="shared" si="9"/>
        <v>57.03333333333333</v>
      </c>
    </row>
    <row r="188" spans="1:8" s="244" customFormat="1" ht="15">
      <c r="A188" s="436">
        <v>38608</v>
      </c>
      <c r="B188" s="240">
        <v>1</v>
      </c>
      <c r="C188" s="308" t="s">
        <v>2639</v>
      </c>
      <c r="D188" s="437"/>
      <c r="E188" s="437"/>
      <c r="F188" s="438">
        <v>3958</v>
      </c>
      <c r="G188" s="459">
        <f t="shared" si="8"/>
        <v>395.8</v>
      </c>
      <c r="H188" s="440">
        <f t="shared" si="9"/>
        <v>32.983333333333334</v>
      </c>
    </row>
    <row r="189" spans="1:8" s="244" customFormat="1" ht="15">
      <c r="A189" s="436"/>
      <c r="B189" s="240">
        <v>2</v>
      </c>
      <c r="C189" s="308" t="s">
        <v>2638</v>
      </c>
      <c r="D189" s="437"/>
      <c r="E189" s="437"/>
      <c r="F189" s="438">
        <v>0</v>
      </c>
      <c r="G189" s="459">
        <f t="shared" si="8"/>
        <v>0</v>
      </c>
      <c r="H189" s="440">
        <f t="shared" si="9"/>
        <v>0</v>
      </c>
    </row>
    <row r="190" spans="1:8" s="244" customFormat="1" ht="15">
      <c r="A190" s="436"/>
      <c r="B190" s="240">
        <v>4</v>
      </c>
      <c r="C190" s="308" t="s">
        <v>2637</v>
      </c>
      <c r="D190" s="437" t="s">
        <v>12</v>
      </c>
      <c r="E190" s="437"/>
      <c r="F190" s="438">
        <v>0</v>
      </c>
      <c r="G190" s="459">
        <f t="shared" si="8"/>
        <v>0</v>
      </c>
      <c r="H190" s="440">
        <f t="shared" si="9"/>
        <v>0</v>
      </c>
    </row>
    <row r="191" spans="1:8" s="244" customFormat="1" ht="15">
      <c r="A191" s="436">
        <v>35964</v>
      </c>
      <c r="B191" s="240">
        <v>4</v>
      </c>
      <c r="C191" s="308" t="s">
        <v>2636</v>
      </c>
      <c r="D191" s="437"/>
      <c r="E191" s="437"/>
      <c r="F191" s="438">
        <v>2150</v>
      </c>
      <c r="G191" s="459">
        <f t="shared" si="8"/>
        <v>215</v>
      </c>
      <c r="H191" s="440">
        <f t="shared" si="9"/>
        <v>17.916666666666668</v>
      </c>
    </row>
    <row r="192" spans="1:8" s="244" customFormat="1" ht="15">
      <c r="A192" s="436">
        <v>36011</v>
      </c>
      <c r="B192" s="240">
        <v>1</v>
      </c>
      <c r="C192" s="308" t="s">
        <v>2634</v>
      </c>
      <c r="D192" s="437"/>
      <c r="E192" s="437"/>
      <c r="F192" s="438">
        <v>225</v>
      </c>
      <c r="G192" s="459">
        <f t="shared" si="8"/>
        <v>22.5</v>
      </c>
      <c r="H192" s="440">
        <f t="shared" si="9"/>
        <v>1.875</v>
      </c>
    </row>
    <row r="193" spans="1:8" s="244" customFormat="1" ht="15">
      <c r="A193" s="436"/>
      <c r="B193" s="240">
        <v>2</v>
      </c>
      <c r="C193" s="584" t="s">
        <v>2635</v>
      </c>
      <c r="D193" s="437"/>
      <c r="E193" s="437"/>
      <c r="F193" s="438">
        <v>0</v>
      </c>
      <c r="G193" s="459">
        <f t="shared" si="8"/>
        <v>0</v>
      </c>
      <c r="H193" s="440">
        <f t="shared" si="9"/>
        <v>0</v>
      </c>
    </row>
    <row r="194" spans="1:8" s="244" customFormat="1" ht="15">
      <c r="A194" s="436"/>
      <c r="B194" s="240">
        <v>1</v>
      </c>
      <c r="C194" s="308" t="s">
        <v>2633</v>
      </c>
      <c r="D194" s="437" t="s">
        <v>12</v>
      </c>
      <c r="E194" s="437"/>
      <c r="F194" s="438">
        <v>0</v>
      </c>
      <c r="G194" s="459">
        <f t="shared" si="8"/>
        <v>0</v>
      </c>
      <c r="H194" s="440">
        <f t="shared" si="9"/>
        <v>0</v>
      </c>
    </row>
    <row r="195" spans="1:8" s="244" customFormat="1" ht="15">
      <c r="A195" s="436"/>
      <c r="B195" s="240">
        <v>1</v>
      </c>
      <c r="C195" s="649" t="s">
        <v>2632</v>
      </c>
      <c r="D195" s="437"/>
      <c r="E195" s="437"/>
      <c r="F195" s="438">
        <v>0</v>
      </c>
      <c r="G195" s="459">
        <f t="shared" si="8"/>
        <v>0</v>
      </c>
      <c r="H195" s="440">
        <f t="shared" si="9"/>
        <v>0</v>
      </c>
    </row>
    <row r="196" spans="1:8" s="244" customFormat="1" ht="15">
      <c r="A196" s="436"/>
      <c r="B196" s="240">
        <v>1</v>
      </c>
      <c r="C196" s="308" t="s">
        <v>222</v>
      </c>
      <c r="D196" s="437" t="s">
        <v>67</v>
      </c>
      <c r="E196" s="437" t="s">
        <v>95</v>
      </c>
      <c r="F196" s="438">
        <v>0</v>
      </c>
      <c r="G196" s="459">
        <f t="shared" si="8"/>
        <v>0</v>
      </c>
      <c r="H196" s="440">
        <f t="shared" si="9"/>
        <v>0</v>
      </c>
    </row>
    <row r="197" spans="1:8" s="244" customFormat="1" ht="15">
      <c r="A197" s="436"/>
      <c r="B197" s="240">
        <v>1</v>
      </c>
      <c r="C197" s="308" t="s">
        <v>2129</v>
      </c>
      <c r="D197" s="437"/>
      <c r="E197" s="437"/>
      <c r="F197" s="438">
        <v>0</v>
      </c>
      <c r="G197" s="459">
        <f t="shared" si="8"/>
        <v>0</v>
      </c>
      <c r="H197" s="440">
        <f t="shared" si="9"/>
        <v>0</v>
      </c>
    </row>
    <row r="198" spans="1:8" s="244" customFormat="1" ht="15">
      <c r="A198" s="436"/>
      <c r="B198" s="240">
        <v>2</v>
      </c>
      <c r="C198" s="308" t="s">
        <v>2631</v>
      </c>
      <c r="D198" s="437"/>
      <c r="E198" s="437"/>
      <c r="F198" s="438">
        <v>0</v>
      </c>
      <c r="G198" s="459">
        <f t="shared" si="8"/>
        <v>0</v>
      </c>
      <c r="H198" s="440">
        <f t="shared" si="9"/>
        <v>0</v>
      </c>
    </row>
    <row r="199" spans="1:8" s="244" customFormat="1" ht="15">
      <c r="A199" s="436"/>
      <c r="B199" s="240">
        <v>1</v>
      </c>
      <c r="C199" s="308" t="s">
        <v>222</v>
      </c>
      <c r="D199" s="437" t="s">
        <v>67</v>
      </c>
      <c r="E199" s="437" t="s">
        <v>95</v>
      </c>
      <c r="F199" s="438">
        <v>0</v>
      </c>
      <c r="G199" s="459">
        <f t="shared" si="8"/>
        <v>0</v>
      </c>
      <c r="H199" s="440">
        <f t="shared" si="9"/>
        <v>0</v>
      </c>
    </row>
    <row r="200" spans="1:8" s="244" customFormat="1" ht="12.75" customHeight="1">
      <c r="A200" s="436"/>
      <c r="B200" s="240">
        <v>1</v>
      </c>
      <c r="C200" s="308" t="s">
        <v>225</v>
      </c>
      <c r="D200" s="437" t="s">
        <v>67</v>
      </c>
      <c r="E200" s="437"/>
      <c r="F200" s="438">
        <v>0</v>
      </c>
      <c r="G200" s="459">
        <f t="shared" si="8"/>
        <v>0</v>
      </c>
      <c r="H200" s="440">
        <f t="shared" si="9"/>
        <v>0</v>
      </c>
    </row>
    <row r="201" spans="1:8" s="244" customFormat="1" ht="12.75" customHeight="1">
      <c r="A201" s="436"/>
      <c r="B201" s="240">
        <v>1</v>
      </c>
      <c r="C201" s="308" t="s">
        <v>2630</v>
      </c>
      <c r="D201" s="437" t="s">
        <v>227</v>
      </c>
      <c r="E201" s="437"/>
      <c r="F201" s="438">
        <v>0</v>
      </c>
      <c r="G201" s="459">
        <f t="shared" si="8"/>
        <v>0</v>
      </c>
      <c r="H201" s="440">
        <f t="shared" si="9"/>
        <v>0</v>
      </c>
    </row>
    <row r="202" spans="1:8" s="244" customFormat="1" ht="12.75" customHeight="1">
      <c r="A202" s="436"/>
      <c r="B202" s="240">
        <v>1</v>
      </c>
      <c r="C202" s="584" t="s">
        <v>2629</v>
      </c>
      <c r="D202" s="437"/>
      <c r="E202" s="437"/>
      <c r="F202" s="438">
        <v>0</v>
      </c>
      <c r="G202" s="459">
        <f t="shared" si="8"/>
        <v>0</v>
      </c>
      <c r="H202" s="440">
        <f t="shared" si="9"/>
        <v>0</v>
      </c>
    </row>
    <row r="203" spans="1:8" s="244" customFormat="1" ht="12.75" customHeight="1">
      <c r="A203" s="436"/>
      <c r="B203" s="240">
        <v>1</v>
      </c>
      <c r="C203" s="308" t="s">
        <v>2628</v>
      </c>
      <c r="D203" s="437"/>
      <c r="E203" s="437"/>
      <c r="F203" s="438">
        <v>0</v>
      </c>
      <c r="G203" s="459">
        <f t="shared" si="8"/>
        <v>0</v>
      </c>
      <c r="H203" s="440">
        <f t="shared" si="9"/>
        <v>0</v>
      </c>
    </row>
    <row r="204" spans="1:8" s="244" customFormat="1" ht="12.75" customHeight="1">
      <c r="A204" s="436"/>
      <c r="B204" s="240">
        <v>1</v>
      </c>
      <c r="C204" s="308" t="s">
        <v>2627</v>
      </c>
      <c r="D204" s="437"/>
      <c r="E204" s="437"/>
      <c r="F204" s="438">
        <v>0</v>
      </c>
      <c r="G204" s="459">
        <f t="shared" si="8"/>
        <v>0</v>
      </c>
      <c r="H204" s="440">
        <f t="shared" si="9"/>
        <v>0</v>
      </c>
    </row>
    <row r="205" spans="1:8" s="244" customFormat="1" ht="15">
      <c r="A205" s="436">
        <v>40375</v>
      </c>
      <c r="B205" s="240">
        <v>1</v>
      </c>
      <c r="C205" s="308" t="s">
        <v>2626</v>
      </c>
      <c r="D205" s="437"/>
      <c r="E205" s="437"/>
      <c r="F205" s="603">
        <v>4118</v>
      </c>
      <c r="G205" s="459">
        <f t="shared" si="8"/>
        <v>411.8</v>
      </c>
      <c r="H205" s="440">
        <f t="shared" si="9"/>
        <v>34.31666666666667</v>
      </c>
    </row>
    <row r="206" spans="1:8" s="244" customFormat="1" ht="15">
      <c r="A206" s="436">
        <v>38888</v>
      </c>
      <c r="B206" s="240">
        <v>1</v>
      </c>
      <c r="C206" s="308" t="s">
        <v>177</v>
      </c>
      <c r="D206" s="437"/>
      <c r="E206" s="437" t="s">
        <v>1660</v>
      </c>
      <c r="F206" s="438">
        <v>28216.2</v>
      </c>
      <c r="G206" s="459">
        <f>F206/5</f>
        <v>5643.24</v>
      </c>
      <c r="H206" s="440">
        <f t="shared" si="9"/>
        <v>470.27</v>
      </c>
    </row>
    <row r="207" spans="1:8" s="244" customFormat="1" ht="15">
      <c r="A207" s="436">
        <v>39169</v>
      </c>
      <c r="B207" s="240">
        <v>1</v>
      </c>
      <c r="C207" s="308" t="s">
        <v>145</v>
      </c>
      <c r="D207" s="437" t="s">
        <v>236</v>
      </c>
      <c r="E207" s="437" t="s">
        <v>237</v>
      </c>
      <c r="F207" s="438">
        <v>4176</v>
      </c>
      <c r="G207" s="459">
        <f>F207/5</f>
        <v>835.2</v>
      </c>
      <c r="H207" s="440">
        <f t="shared" si="9"/>
        <v>69.60000000000001</v>
      </c>
    </row>
    <row r="208" spans="1:8" s="244" customFormat="1" ht="15">
      <c r="A208" s="436">
        <v>39276</v>
      </c>
      <c r="B208" s="240">
        <v>1</v>
      </c>
      <c r="C208" s="308" t="s">
        <v>2625</v>
      </c>
      <c r="D208" s="437"/>
      <c r="E208" s="437"/>
      <c r="F208" s="438">
        <v>2552</v>
      </c>
      <c r="G208" s="459">
        <f t="shared" si="8"/>
        <v>255.2</v>
      </c>
      <c r="H208" s="440">
        <f t="shared" si="9"/>
        <v>21.266666666666666</v>
      </c>
    </row>
    <row r="209" spans="1:8" s="244" customFormat="1" ht="15">
      <c r="A209" s="436">
        <v>40375</v>
      </c>
      <c r="B209" s="240">
        <v>1</v>
      </c>
      <c r="C209" s="308" t="s">
        <v>2622</v>
      </c>
      <c r="D209" s="437"/>
      <c r="E209" s="437"/>
      <c r="F209" s="438">
        <v>4118</v>
      </c>
      <c r="G209" s="459">
        <f t="shared" si="8"/>
        <v>411.8</v>
      </c>
      <c r="H209" s="440">
        <f t="shared" si="9"/>
        <v>34.31666666666667</v>
      </c>
    </row>
    <row r="210" spans="1:8" s="244" customFormat="1" ht="15">
      <c r="A210" s="436">
        <v>39948</v>
      </c>
      <c r="B210" s="240">
        <v>1</v>
      </c>
      <c r="C210" s="308" t="s">
        <v>2621</v>
      </c>
      <c r="D210" s="437"/>
      <c r="E210" s="437"/>
      <c r="F210" s="438">
        <v>6844</v>
      </c>
      <c r="G210" s="459">
        <f t="shared" si="8"/>
        <v>684.4</v>
      </c>
      <c r="H210" s="440">
        <f t="shared" si="9"/>
        <v>57.03333333333333</v>
      </c>
    </row>
    <row r="211" spans="1:8" s="244" customFormat="1" ht="15">
      <c r="A211" s="436">
        <v>40241</v>
      </c>
      <c r="B211" s="240">
        <v>1</v>
      </c>
      <c r="C211" s="308" t="s">
        <v>42</v>
      </c>
      <c r="D211" s="437" t="s">
        <v>163</v>
      </c>
      <c r="E211" s="437" t="s">
        <v>241</v>
      </c>
      <c r="F211" s="438">
        <v>3712</v>
      </c>
      <c r="G211" s="459">
        <f>F211/5</f>
        <v>742.4</v>
      </c>
      <c r="H211" s="440">
        <f t="shared" si="9"/>
        <v>61.86666666666667</v>
      </c>
    </row>
    <row r="212" spans="1:8" s="244" customFormat="1" ht="15">
      <c r="A212" s="436">
        <v>39729</v>
      </c>
      <c r="B212" s="240">
        <v>1</v>
      </c>
      <c r="C212" s="308" t="s">
        <v>2623</v>
      </c>
      <c r="D212" s="437" t="s">
        <v>34</v>
      </c>
      <c r="E212" s="437"/>
      <c r="F212" s="438">
        <v>38500.01</v>
      </c>
      <c r="G212" s="459">
        <f>F212/5</f>
        <v>7700.002</v>
      </c>
      <c r="H212" s="440">
        <f t="shared" si="9"/>
        <v>641.6668333333333</v>
      </c>
    </row>
    <row r="213" spans="1:8" s="244" customFormat="1" ht="15">
      <c r="A213" s="436">
        <v>41113</v>
      </c>
      <c r="B213" s="240">
        <v>1</v>
      </c>
      <c r="C213" s="308" t="s">
        <v>40</v>
      </c>
      <c r="D213" s="437" t="s">
        <v>34</v>
      </c>
      <c r="E213" s="437" t="s">
        <v>242</v>
      </c>
      <c r="F213" s="438">
        <v>0</v>
      </c>
      <c r="G213" s="459">
        <f t="shared" si="8"/>
        <v>0</v>
      </c>
      <c r="H213" s="440">
        <f t="shared" si="9"/>
        <v>0</v>
      </c>
    </row>
    <row r="214" spans="1:8" s="244" customFormat="1" ht="12.75" customHeight="1">
      <c r="A214" s="436"/>
      <c r="B214" s="240">
        <v>1</v>
      </c>
      <c r="C214" s="308" t="s">
        <v>2624</v>
      </c>
      <c r="D214" s="437" t="s">
        <v>244</v>
      </c>
      <c r="E214" s="437"/>
      <c r="F214" s="438">
        <v>0</v>
      </c>
      <c r="G214" s="459">
        <f t="shared" si="8"/>
        <v>0</v>
      </c>
      <c r="H214" s="440">
        <f t="shared" si="9"/>
        <v>0</v>
      </c>
    </row>
    <row r="215" spans="1:8" s="244" customFormat="1" ht="12.75" customHeight="1">
      <c r="A215" s="436"/>
      <c r="B215" s="240">
        <v>1</v>
      </c>
      <c r="C215" s="308" t="s">
        <v>2623</v>
      </c>
      <c r="D215" s="437" t="s">
        <v>246</v>
      </c>
      <c r="E215" s="437"/>
      <c r="F215" s="438">
        <v>0</v>
      </c>
      <c r="G215" s="459">
        <f t="shared" si="8"/>
        <v>0</v>
      </c>
      <c r="H215" s="440">
        <f t="shared" si="9"/>
        <v>0</v>
      </c>
    </row>
    <row r="216" spans="1:8" s="244" customFormat="1" ht="12.75" customHeight="1">
      <c r="A216" s="436">
        <v>41015</v>
      </c>
      <c r="B216" s="240">
        <v>1</v>
      </c>
      <c r="C216" s="308" t="s">
        <v>177</v>
      </c>
      <c r="D216" s="437" t="s">
        <v>26</v>
      </c>
      <c r="E216" s="437" t="s">
        <v>247</v>
      </c>
      <c r="F216" s="438">
        <v>15898.96</v>
      </c>
      <c r="G216" s="459">
        <f>F216/5</f>
        <v>3179.792</v>
      </c>
      <c r="H216" s="440">
        <f t="shared" si="9"/>
        <v>264.98266666666666</v>
      </c>
    </row>
    <row r="217" spans="1:8" s="244" customFormat="1" ht="12.75" customHeight="1">
      <c r="A217" s="436">
        <v>41113</v>
      </c>
      <c r="B217" s="240">
        <v>1</v>
      </c>
      <c r="C217" s="308" t="s">
        <v>2622</v>
      </c>
      <c r="D217" s="437"/>
      <c r="E217" s="437"/>
      <c r="F217" s="438">
        <v>4477.6</v>
      </c>
      <c r="G217" s="459">
        <f t="shared" si="8"/>
        <v>447.76000000000005</v>
      </c>
      <c r="H217" s="440">
        <f t="shared" si="9"/>
        <v>37.31333333333334</v>
      </c>
    </row>
    <row r="218" spans="1:8" s="244" customFormat="1" ht="12.75" customHeight="1">
      <c r="A218" s="436">
        <v>41113</v>
      </c>
      <c r="B218" s="240">
        <v>1</v>
      </c>
      <c r="C218" s="308" t="s">
        <v>222</v>
      </c>
      <c r="D218" s="437" t="s">
        <v>67</v>
      </c>
      <c r="E218" s="437" t="s">
        <v>95</v>
      </c>
      <c r="F218" s="438">
        <v>6844</v>
      </c>
      <c r="G218" s="459">
        <f>F218/5</f>
        <v>1368.8</v>
      </c>
      <c r="H218" s="440">
        <f t="shared" si="9"/>
        <v>114.06666666666666</v>
      </c>
    </row>
    <row r="219" spans="1:8" s="244" customFormat="1" ht="15">
      <c r="A219" s="436">
        <v>41113</v>
      </c>
      <c r="B219" s="240">
        <v>1</v>
      </c>
      <c r="C219" s="308" t="s">
        <v>40</v>
      </c>
      <c r="D219" s="437" t="s">
        <v>67</v>
      </c>
      <c r="E219" s="437"/>
      <c r="F219" s="438">
        <v>33477.6</v>
      </c>
      <c r="G219" s="459">
        <f>F219/5</f>
        <v>6695.5199999999995</v>
      </c>
      <c r="H219" s="440">
        <f t="shared" si="9"/>
        <v>557.9599999999999</v>
      </c>
    </row>
    <row r="220" spans="1:8" s="244" customFormat="1" ht="15">
      <c r="A220" s="436">
        <v>41113</v>
      </c>
      <c r="B220" s="240">
        <v>1</v>
      </c>
      <c r="C220" s="308" t="s">
        <v>222</v>
      </c>
      <c r="D220" s="437" t="s">
        <v>67</v>
      </c>
      <c r="E220" s="437" t="s">
        <v>95</v>
      </c>
      <c r="F220" s="438">
        <v>6844</v>
      </c>
      <c r="G220" s="459">
        <f>F220/5</f>
        <v>1368.8</v>
      </c>
      <c r="H220" s="440">
        <f t="shared" si="9"/>
        <v>114.06666666666666</v>
      </c>
    </row>
    <row r="221" spans="1:8" s="244" customFormat="1" ht="12" customHeight="1">
      <c r="A221" s="436"/>
      <c r="B221" s="240">
        <v>1</v>
      </c>
      <c r="C221" s="308" t="s">
        <v>2621</v>
      </c>
      <c r="D221" s="437"/>
      <c r="E221" s="437"/>
      <c r="F221" s="438">
        <v>0</v>
      </c>
      <c r="G221" s="459">
        <f t="shared" si="8"/>
        <v>0</v>
      </c>
      <c r="H221" s="440">
        <f t="shared" si="9"/>
        <v>0</v>
      </c>
    </row>
    <row r="222" spans="1:8" s="244" customFormat="1" ht="15.75" thickBot="1">
      <c r="A222" s="587"/>
      <c r="B222" s="588">
        <v>1</v>
      </c>
      <c r="C222" s="589" t="s">
        <v>2620</v>
      </c>
      <c r="D222" s="590"/>
      <c r="E222" s="590"/>
      <c r="F222" s="442">
        <v>0</v>
      </c>
      <c r="G222" s="650">
        <f t="shared" si="8"/>
        <v>0</v>
      </c>
      <c r="H222" s="444">
        <f t="shared" si="9"/>
        <v>0</v>
      </c>
    </row>
    <row r="223" spans="1:8" s="399" customFormat="1" ht="11.25" customHeight="1">
      <c r="A223" s="480"/>
      <c r="B223" s="401"/>
      <c r="C223" s="429"/>
      <c r="D223" s="478"/>
      <c r="E223" s="478"/>
      <c r="F223" s="479"/>
      <c r="G223" s="484"/>
      <c r="H223" s="464"/>
    </row>
    <row r="224" spans="1:8" s="399" customFormat="1" ht="12" customHeight="1" thickBot="1">
      <c r="A224" s="592"/>
      <c r="B224" s="593"/>
      <c r="C224" s="594"/>
      <c r="D224" s="595"/>
      <c r="E224" s="595"/>
      <c r="F224" s="596"/>
      <c r="G224" s="651"/>
      <c r="H224" s="652"/>
    </row>
    <row r="225" spans="1:8" s="244" customFormat="1" ht="15">
      <c r="A225" s="608"/>
      <c r="B225" s="653">
        <v>1</v>
      </c>
      <c r="C225" s="475" t="s">
        <v>1719</v>
      </c>
      <c r="D225" s="476" t="s">
        <v>117</v>
      </c>
      <c r="E225" s="476" t="s">
        <v>118</v>
      </c>
      <c r="F225" s="612">
        <v>7452</v>
      </c>
      <c r="G225" s="654">
        <f t="shared" si="8"/>
        <v>745.2</v>
      </c>
      <c r="H225" s="655">
        <f t="shared" si="9"/>
        <v>62.1</v>
      </c>
    </row>
    <row r="226" spans="1:8" s="244" customFormat="1" ht="15">
      <c r="A226" s="436"/>
      <c r="B226" s="465">
        <v>1</v>
      </c>
      <c r="C226" s="584" t="s">
        <v>2619</v>
      </c>
      <c r="D226" s="457"/>
      <c r="E226" s="457"/>
      <c r="F226" s="438">
        <v>0</v>
      </c>
      <c r="G226" s="459">
        <f t="shared" si="8"/>
        <v>0</v>
      </c>
      <c r="H226" s="440">
        <f t="shared" si="9"/>
        <v>0</v>
      </c>
    </row>
    <row r="227" spans="1:8" s="244" customFormat="1" ht="15">
      <c r="A227" s="436"/>
      <c r="B227" s="465">
        <v>1</v>
      </c>
      <c r="C227" s="308" t="s">
        <v>2618</v>
      </c>
      <c r="D227" s="457" t="s">
        <v>18</v>
      </c>
      <c r="E227" s="457"/>
      <c r="F227" s="438">
        <v>0</v>
      </c>
      <c r="G227" s="459">
        <f t="shared" si="8"/>
        <v>0</v>
      </c>
      <c r="H227" s="440">
        <f t="shared" si="9"/>
        <v>0</v>
      </c>
    </row>
    <row r="228" spans="1:8" s="244" customFormat="1" ht="15">
      <c r="A228" s="436"/>
      <c r="B228" s="465">
        <v>2</v>
      </c>
      <c r="C228" s="584" t="s">
        <v>2617</v>
      </c>
      <c r="D228" s="457"/>
      <c r="E228" s="457"/>
      <c r="F228" s="438">
        <v>0</v>
      </c>
      <c r="G228" s="459">
        <f t="shared" si="8"/>
        <v>0</v>
      </c>
      <c r="H228" s="440">
        <f t="shared" si="9"/>
        <v>0</v>
      </c>
    </row>
    <row r="229" spans="1:8" s="244" customFormat="1" ht="18" customHeight="1">
      <c r="A229" s="436">
        <v>39611</v>
      </c>
      <c r="B229" s="465">
        <v>1</v>
      </c>
      <c r="C229" s="467" t="s">
        <v>2616</v>
      </c>
      <c r="D229" s="457"/>
      <c r="E229" s="457"/>
      <c r="F229" s="438">
        <v>3614.56</v>
      </c>
      <c r="G229" s="459">
        <f t="shared" si="8"/>
        <v>361.456</v>
      </c>
      <c r="H229" s="440">
        <f t="shared" si="9"/>
        <v>30.121333333333336</v>
      </c>
    </row>
    <row r="230" spans="1:8" s="244" customFormat="1" ht="15">
      <c r="A230" s="436"/>
      <c r="B230" s="465">
        <v>2</v>
      </c>
      <c r="C230" s="467" t="s">
        <v>2615</v>
      </c>
      <c r="D230" s="457"/>
      <c r="E230" s="457"/>
      <c r="F230" s="438">
        <v>0</v>
      </c>
      <c r="G230" s="459">
        <f t="shared" si="8"/>
        <v>0</v>
      </c>
      <c r="H230" s="440">
        <f t="shared" si="9"/>
        <v>0</v>
      </c>
    </row>
    <row r="231" spans="1:8" s="244" customFormat="1" ht="15">
      <c r="A231" s="436">
        <v>41712</v>
      </c>
      <c r="B231" s="465">
        <v>1</v>
      </c>
      <c r="C231" s="467" t="s">
        <v>1444</v>
      </c>
      <c r="D231" s="457" t="s">
        <v>280</v>
      </c>
      <c r="E231" s="457" t="s">
        <v>1500</v>
      </c>
      <c r="F231" s="438">
        <v>3975</v>
      </c>
      <c r="G231" s="459">
        <f>F231/10</f>
        <v>397.5</v>
      </c>
      <c r="H231" s="440">
        <f t="shared" si="9"/>
        <v>33.125</v>
      </c>
    </row>
    <row r="232" spans="1:8" s="244" customFormat="1" ht="15">
      <c r="A232" s="436">
        <v>41702</v>
      </c>
      <c r="B232" s="465">
        <v>1</v>
      </c>
      <c r="C232" s="467" t="s">
        <v>2614</v>
      </c>
      <c r="D232" s="457"/>
      <c r="E232" s="457"/>
      <c r="F232" s="438">
        <v>91863</v>
      </c>
      <c r="G232" s="459">
        <f>F232/5</f>
        <v>18372.6</v>
      </c>
      <c r="H232" s="440">
        <f t="shared" si="9"/>
        <v>1531.05</v>
      </c>
    </row>
    <row r="233" spans="1:8" s="244" customFormat="1" ht="15">
      <c r="A233" s="436">
        <v>41730</v>
      </c>
      <c r="B233" s="465">
        <v>2</v>
      </c>
      <c r="C233" s="467" t="s">
        <v>1661</v>
      </c>
      <c r="D233" s="457"/>
      <c r="E233" s="457"/>
      <c r="F233" s="438">
        <v>83544</v>
      </c>
      <c r="G233" s="459">
        <f t="shared" si="8"/>
        <v>8354.4</v>
      </c>
      <c r="H233" s="440">
        <f t="shared" si="9"/>
        <v>696.1999999999999</v>
      </c>
    </row>
    <row r="234" spans="1:8" s="244" customFormat="1" ht="15">
      <c r="A234" s="436">
        <v>41778</v>
      </c>
      <c r="B234" s="465">
        <v>1</v>
      </c>
      <c r="C234" s="467" t="s">
        <v>2613</v>
      </c>
      <c r="D234" s="457" t="s">
        <v>1662</v>
      </c>
      <c r="E234" s="457"/>
      <c r="F234" s="438">
        <v>7949.66</v>
      </c>
      <c r="G234" s="459">
        <f t="shared" si="8"/>
        <v>794.966</v>
      </c>
      <c r="H234" s="440">
        <f t="shared" si="9"/>
        <v>66.24716666666667</v>
      </c>
    </row>
    <row r="235" spans="1:8" s="244" customFormat="1" ht="15">
      <c r="A235" s="436">
        <v>41831</v>
      </c>
      <c r="B235" s="465">
        <v>1</v>
      </c>
      <c r="C235" s="467" t="s">
        <v>428</v>
      </c>
      <c r="D235" s="457" t="s">
        <v>67</v>
      </c>
      <c r="E235" s="457" t="s">
        <v>1663</v>
      </c>
      <c r="F235" s="438">
        <v>22346</v>
      </c>
      <c r="G235" s="459">
        <f>F235/5</f>
        <v>4469.2</v>
      </c>
      <c r="H235" s="440">
        <f t="shared" si="9"/>
        <v>372.43333333333334</v>
      </c>
    </row>
    <row r="236" spans="1:8" s="244" customFormat="1" ht="15">
      <c r="A236" s="436">
        <v>41850</v>
      </c>
      <c r="B236" s="465">
        <v>1</v>
      </c>
      <c r="C236" s="467" t="s">
        <v>2612</v>
      </c>
      <c r="D236" s="457"/>
      <c r="E236" s="457"/>
      <c r="F236" s="438">
        <v>7198</v>
      </c>
      <c r="G236" s="459">
        <f t="shared" si="8"/>
        <v>719.8</v>
      </c>
      <c r="H236" s="440">
        <f t="shared" si="9"/>
        <v>59.98333333333333</v>
      </c>
    </row>
    <row r="237" spans="1:8" s="244" customFormat="1" ht="15">
      <c r="A237" s="436">
        <v>41850</v>
      </c>
      <c r="B237" s="465">
        <v>1</v>
      </c>
      <c r="C237" s="467" t="s">
        <v>1682</v>
      </c>
      <c r="D237" s="457"/>
      <c r="E237" s="457"/>
      <c r="F237" s="438">
        <v>4987.51</v>
      </c>
      <c r="G237" s="459">
        <f t="shared" si="8"/>
        <v>498.75100000000003</v>
      </c>
      <c r="H237" s="440">
        <f t="shared" si="9"/>
        <v>41.562583333333336</v>
      </c>
    </row>
    <row r="238" spans="1:8" s="244" customFormat="1" ht="15">
      <c r="A238" s="656"/>
      <c r="B238" s="465">
        <v>1</v>
      </c>
      <c r="C238" s="467" t="s">
        <v>2134</v>
      </c>
      <c r="D238" s="457"/>
      <c r="E238" s="457"/>
      <c r="F238" s="438">
        <v>0</v>
      </c>
      <c r="G238" s="459">
        <f t="shared" si="8"/>
        <v>0</v>
      </c>
      <c r="H238" s="440">
        <f t="shared" si="9"/>
        <v>0</v>
      </c>
    </row>
    <row r="239" spans="1:8" s="244" customFormat="1" ht="15">
      <c r="A239" s="656"/>
      <c r="B239" s="465">
        <v>1</v>
      </c>
      <c r="C239" s="467" t="s">
        <v>42</v>
      </c>
      <c r="D239" s="457" t="s">
        <v>163</v>
      </c>
      <c r="E239" s="457"/>
      <c r="F239" s="438">
        <v>0</v>
      </c>
      <c r="G239" s="459">
        <f t="shared" si="8"/>
        <v>0</v>
      </c>
      <c r="H239" s="440">
        <f t="shared" si="9"/>
        <v>0</v>
      </c>
    </row>
    <row r="240" spans="1:8" s="244" customFormat="1" ht="15">
      <c r="A240" s="656"/>
      <c r="B240" s="465">
        <v>1</v>
      </c>
      <c r="C240" s="467" t="s">
        <v>42</v>
      </c>
      <c r="D240" s="457" t="s">
        <v>163</v>
      </c>
      <c r="E240" s="457"/>
      <c r="F240" s="438">
        <v>0</v>
      </c>
      <c r="G240" s="459">
        <f t="shared" si="8"/>
        <v>0</v>
      </c>
      <c r="H240" s="440">
        <f t="shared" si="9"/>
        <v>0</v>
      </c>
    </row>
    <row r="241" spans="1:8" s="244" customFormat="1" ht="15">
      <c r="A241" s="436">
        <v>42117</v>
      </c>
      <c r="B241" s="465">
        <v>1</v>
      </c>
      <c r="C241" s="467" t="s">
        <v>1661</v>
      </c>
      <c r="D241" s="457"/>
      <c r="E241" s="457"/>
      <c r="F241" s="438">
        <v>25016</v>
      </c>
      <c r="G241" s="459">
        <f t="shared" si="8"/>
        <v>2501.6</v>
      </c>
      <c r="H241" s="440">
        <f t="shared" si="9"/>
        <v>208.46666666666667</v>
      </c>
    </row>
    <row r="242" spans="1:8" s="244" customFormat="1" ht="15">
      <c r="A242" s="436">
        <v>42158</v>
      </c>
      <c r="B242" s="465">
        <v>1</v>
      </c>
      <c r="C242" s="308" t="s">
        <v>2821</v>
      </c>
      <c r="D242" s="457"/>
      <c r="E242" s="457"/>
      <c r="F242" s="438">
        <v>9204</v>
      </c>
      <c r="G242" s="459">
        <f t="shared" si="8"/>
        <v>920.4</v>
      </c>
      <c r="H242" s="440">
        <f t="shared" si="9"/>
        <v>76.7</v>
      </c>
    </row>
    <row r="243" spans="1:8" s="244" customFormat="1" ht="15">
      <c r="A243" s="436">
        <v>42187</v>
      </c>
      <c r="B243" s="465">
        <v>1</v>
      </c>
      <c r="C243" s="308" t="s">
        <v>2827</v>
      </c>
      <c r="D243" s="457" t="s">
        <v>613</v>
      </c>
      <c r="E243" s="457" t="s">
        <v>2828</v>
      </c>
      <c r="F243" s="438">
        <v>13649.08</v>
      </c>
      <c r="G243" s="459">
        <f>F243/5</f>
        <v>2729.816</v>
      </c>
      <c r="H243" s="440">
        <f t="shared" si="9"/>
        <v>227.48466666666664</v>
      </c>
    </row>
    <row r="244" spans="1:8" s="244" customFormat="1" ht="15.75" thickBot="1">
      <c r="A244" s="436">
        <v>42397</v>
      </c>
      <c r="B244" s="465">
        <v>1</v>
      </c>
      <c r="C244" s="308" t="s">
        <v>2892</v>
      </c>
      <c r="D244" s="457"/>
      <c r="E244" s="457"/>
      <c r="F244" s="442">
        <v>8135.79</v>
      </c>
      <c r="G244" s="650">
        <f>F244/10</f>
        <v>813.579</v>
      </c>
      <c r="H244" s="444">
        <f t="shared" si="9"/>
        <v>67.79825</v>
      </c>
    </row>
    <row r="245" spans="1:8" s="244" customFormat="1" ht="10.5" customHeight="1">
      <c r="A245" s="656"/>
      <c r="B245" s="240"/>
      <c r="C245" s="239"/>
      <c r="D245" s="240"/>
      <c r="E245" s="240"/>
      <c r="F245" s="586"/>
      <c r="G245" s="586"/>
      <c r="H245" s="454"/>
    </row>
    <row r="246" spans="1:8" s="244" customFormat="1" ht="15.75" thickBot="1">
      <c r="A246" s="616"/>
      <c r="B246" s="240"/>
      <c r="C246" s="620" t="s">
        <v>2733</v>
      </c>
      <c r="D246" s="657"/>
      <c r="E246" s="657"/>
      <c r="F246" s="658">
        <f>SUM(F185:F245)</f>
        <v>467764.97</v>
      </c>
      <c r="G246" s="294">
        <f>SUM(G185:G245)</f>
        <v>73329.182</v>
      </c>
      <c r="H246" s="621">
        <f>SUM(H185:H245)</f>
        <v>6110.765166666666</v>
      </c>
    </row>
    <row r="247" spans="1:8" s="244" customFormat="1" ht="16.5" thickBot="1" thickTop="1">
      <c r="A247" s="659"/>
      <c r="B247" s="588"/>
      <c r="C247" s="589"/>
      <c r="D247" s="660"/>
      <c r="E247" s="660"/>
      <c r="F247" s="661"/>
      <c r="G247" s="623"/>
      <c r="H247" s="624"/>
    </row>
    <row r="248" spans="1:8" s="244" customFormat="1" ht="15">
      <c r="A248" s="628"/>
      <c r="B248" s="628"/>
      <c r="C248" s="628"/>
      <c r="D248" s="662"/>
      <c r="E248" s="662"/>
      <c r="F248" s="663"/>
      <c r="G248" s="627"/>
      <c r="H248" s="627"/>
    </row>
    <row r="249" spans="1:8" s="244" customFormat="1" ht="13.5" customHeight="1">
      <c r="A249" s="628"/>
      <c r="B249" s="628"/>
      <c r="C249" s="628"/>
      <c r="D249" s="662"/>
      <c r="E249" s="662"/>
      <c r="F249" s="663"/>
      <c r="G249" s="627"/>
      <c r="H249" s="627"/>
    </row>
    <row r="250" spans="1:8" s="244" customFormat="1" ht="14.25" customHeight="1">
      <c r="A250" s="628"/>
      <c r="B250" s="628"/>
      <c r="C250" s="628"/>
      <c r="D250" s="662"/>
      <c r="E250" s="662"/>
      <c r="F250" s="663"/>
      <c r="G250" s="627"/>
      <c r="H250" s="627"/>
    </row>
    <row r="251" spans="1:8" s="244" customFormat="1" ht="15" customHeight="1">
      <c r="A251" s="460"/>
      <c r="B251" s="461" t="s">
        <v>263</v>
      </c>
      <c r="C251" s="461"/>
      <c r="D251" s="401"/>
      <c r="E251" s="419"/>
      <c r="F251" s="479"/>
      <c r="G251" s="464"/>
      <c r="H251" s="464"/>
    </row>
    <row r="252" spans="1:8" s="244" customFormat="1" ht="16.5" thickBot="1">
      <c r="A252" s="511"/>
      <c r="B252" s="401"/>
      <c r="C252" s="514"/>
      <c r="D252" s="401"/>
      <c r="E252" s="419"/>
      <c r="F252" s="479"/>
      <c r="G252" s="464"/>
      <c r="H252" s="464"/>
    </row>
    <row r="253" spans="1:8" s="244" customFormat="1" ht="15.75" thickBot="1">
      <c r="A253" s="577" t="s">
        <v>4</v>
      </c>
      <c r="B253" s="578" t="s">
        <v>5</v>
      </c>
      <c r="C253" s="578" t="s">
        <v>6</v>
      </c>
      <c r="D253" s="578" t="s">
        <v>7</v>
      </c>
      <c r="E253" s="578" t="s">
        <v>8</v>
      </c>
      <c r="F253" s="630" t="s">
        <v>9</v>
      </c>
      <c r="G253" s="630" t="s">
        <v>10</v>
      </c>
      <c r="H253" s="631" t="s">
        <v>11</v>
      </c>
    </row>
    <row r="254" spans="1:8" s="244" customFormat="1" ht="15">
      <c r="A254" s="580"/>
      <c r="B254" s="581"/>
      <c r="C254" s="581"/>
      <c r="D254" s="581"/>
      <c r="E254" s="581"/>
      <c r="F254" s="632"/>
      <c r="G254" s="632"/>
      <c r="H254" s="633"/>
    </row>
    <row r="255" spans="1:8" s="244" customFormat="1" ht="15">
      <c r="A255" s="638"/>
      <c r="B255" s="240">
        <v>1</v>
      </c>
      <c r="C255" s="308" t="s">
        <v>2611</v>
      </c>
      <c r="D255" s="240"/>
      <c r="E255" s="240"/>
      <c r="F255" s="438">
        <v>0</v>
      </c>
      <c r="G255" s="439">
        <f>F255/10</f>
        <v>0</v>
      </c>
      <c r="H255" s="440">
        <f>G255/12</f>
        <v>0</v>
      </c>
    </row>
    <row r="256" spans="1:8" s="244" customFormat="1" ht="15">
      <c r="A256" s="638"/>
      <c r="B256" s="240">
        <v>1</v>
      </c>
      <c r="C256" s="308" t="s">
        <v>2610</v>
      </c>
      <c r="D256" s="437"/>
      <c r="E256" s="437"/>
      <c r="F256" s="438">
        <v>0</v>
      </c>
      <c r="G256" s="439">
        <f aca="true" t="shared" si="10" ref="G256:G281">F256/10</f>
        <v>0</v>
      </c>
      <c r="H256" s="440">
        <f aca="true" t="shared" si="11" ref="H256:H281">G256/12</f>
        <v>0</v>
      </c>
    </row>
    <row r="257" spans="1:8" s="244" customFormat="1" ht="15">
      <c r="A257" s="639"/>
      <c r="B257" s="240">
        <v>1</v>
      </c>
      <c r="C257" s="584" t="s">
        <v>2609</v>
      </c>
      <c r="D257" s="437"/>
      <c r="E257" s="437"/>
      <c r="F257" s="438">
        <v>0</v>
      </c>
      <c r="G257" s="439">
        <f t="shared" si="10"/>
        <v>0</v>
      </c>
      <c r="H257" s="440">
        <f t="shared" si="11"/>
        <v>0</v>
      </c>
    </row>
    <row r="258" spans="1:8" s="244" customFormat="1" ht="15">
      <c r="A258" s="639"/>
      <c r="B258" s="240"/>
      <c r="C258" s="308" t="s">
        <v>267</v>
      </c>
      <c r="D258" s="437"/>
      <c r="E258" s="437"/>
      <c r="F258" s="438">
        <v>0</v>
      </c>
      <c r="G258" s="439">
        <f t="shared" si="10"/>
        <v>0</v>
      </c>
      <c r="H258" s="440">
        <f t="shared" si="11"/>
        <v>0</v>
      </c>
    </row>
    <row r="259" spans="1:8" s="244" customFormat="1" ht="15">
      <c r="A259" s="639"/>
      <c r="B259" s="240">
        <v>1</v>
      </c>
      <c r="C259" s="308" t="s">
        <v>2608</v>
      </c>
      <c r="D259" s="437"/>
      <c r="E259" s="437"/>
      <c r="F259" s="438">
        <v>0</v>
      </c>
      <c r="G259" s="439">
        <f t="shared" si="10"/>
        <v>0</v>
      </c>
      <c r="H259" s="440">
        <f t="shared" si="11"/>
        <v>0</v>
      </c>
    </row>
    <row r="260" spans="1:8" s="244" customFormat="1" ht="15">
      <c r="A260" s="436">
        <v>38947</v>
      </c>
      <c r="B260" s="240">
        <v>1</v>
      </c>
      <c r="C260" s="308" t="s">
        <v>269</v>
      </c>
      <c r="D260" s="437" t="s">
        <v>67</v>
      </c>
      <c r="E260" s="437"/>
      <c r="F260" s="602">
        <v>1653</v>
      </c>
      <c r="G260" s="439">
        <f>F260/5</f>
        <v>330.6</v>
      </c>
      <c r="H260" s="440">
        <f t="shared" si="11"/>
        <v>27.55</v>
      </c>
    </row>
    <row r="261" spans="1:8" s="244" customFormat="1" ht="15">
      <c r="A261" s="436"/>
      <c r="B261" s="240">
        <v>1</v>
      </c>
      <c r="C261" s="308" t="s">
        <v>110</v>
      </c>
      <c r="D261" s="437" t="s">
        <v>270</v>
      </c>
      <c r="E261" s="437" t="s">
        <v>271</v>
      </c>
      <c r="F261" s="438">
        <v>0</v>
      </c>
      <c r="G261" s="439">
        <f t="shared" si="10"/>
        <v>0</v>
      </c>
      <c r="H261" s="440">
        <f t="shared" si="11"/>
        <v>0</v>
      </c>
    </row>
    <row r="262" spans="1:8" s="244" customFormat="1" ht="15">
      <c r="A262" s="436"/>
      <c r="B262" s="240">
        <v>1</v>
      </c>
      <c r="C262" s="308" t="s">
        <v>272</v>
      </c>
      <c r="D262" s="437"/>
      <c r="E262" s="437" t="s">
        <v>273</v>
      </c>
      <c r="F262" s="438">
        <v>0</v>
      </c>
      <c r="G262" s="439">
        <f t="shared" si="10"/>
        <v>0</v>
      </c>
      <c r="H262" s="440">
        <f t="shared" si="11"/>
        <v>0</v>
      </c>
    </row>
    <row r="263" spans="1:8" s="244" customFormat="1" ht="15">
      <c r="A263" s="436">
        <v>39535</v>
      </c>
      <c r="B263" s="240">
        <v>1</v>
      </c>
      <c r="C263" s="308" t="s">
        <v>2331</v>
      </c>
      <c r="D263" s="437" t="s">
        <v>67</v>
      </c>
      <c r="E263" s="437"/>
      <c r="F263" s="438">
        <v>42920</v>
      </c>
      <c r="G263" s="439">
        <f>F263/5</f>
        <v>8584</v>
      </c>
      <c r="H263" s="440">
        <f t="shared" si="11"/>
        <v>715.3333333333334</v>
      </c>
    </row>
    <row r="264" spans="1:8" s="244" customFormat="1" ht="15">
      <c r="A264" s="436"/>
      <c r="B264" s="240">
        <v>1</v>
      </c>
      <c r="C264" s="308" t="s">
        <v>2607</v>
      </c>
      <c r="D264" s="437" t="s">
        <v>277</v>
      </c>
      <c r="E264" s="437"/>
      <c r="F264" s="438">
        <v>0</v>
      </c>
      <c r="G264" s="439">
        <f t="shared" si="10"/>
        <v>0</v>
      </c>
      <c r="H264" s="440">
        <f t="shared" si="11"/>
        <v>0</v>
      </c>
    </row>
    <row r="265" spans="1:8" s="244" customFormat="1" ht="15">
      <c r="A265" s="436"/>
      <c r="B265" s="240">
        <v>1</v>
      </c>
      <c r="C265" s="308" t="s">
        <v>2606</v>
      </c>
      <c r="D265" s="437"/>
      <c r="E265" s="437"/>
      <c r="F265" s="438">
        <v>0</v>
      </c>
      <c r="G265" s="439">
        <f t="shared" si="10"/>
        <v>0</v>
      </c>
      <c r="H265" s="440">
        <f t="shared" si="11"/>
        <v>0</v>
      </c>
    </row>
    <row r="266" spans="1:8" s="244" customFormat="1" ht="15">
      <c r="A266" s="436">
        <v>39304</v>
      </c>
      <c r="B266" s="240">
        <v>1</v>
      </c>
      <c r="C266" s="308" t="s">
        <v>2605</v>
      </c>
      <c r="D266" s="437"/>
      <c r="E266" s="437"/>
      <c r="F266" s="438">
        <v>7580</v>
      </c>
      <c r="G266" s="439">
        <f t="shared" si="10"/>
        <v>758</v>
      </c>
      <c r="H266" s="440">
        <f t="shared" si="11"/>
        <v>63.166666666666664</v>
      </c>
    </row>
    <row r="267" spans="1:8" s="244" customFormat="1" ht="15">
      <c r="A267" s="436"/>
      <c r="B267" s="240">
        <v>1</v>
      </c>
      <c r="C267" s="308" t="s">
        <v>272</v>
      </c>
      <c r="D267" s="437" t="s">
        <v>280</v>
      </c>
      <c r="E267" s="437"/>
      <c r="F267" s="438">
        <v>0</v>
      </c>
      <c r="G267" s="439">
        <f t="shared" si="10"/>
        <v>0</v>
      </c>
      <c r="H267" s="440">
        <f t="shared" si="11"/>
        <v>0</v>
      </c>
    </row>
    <row r="268" spans="1:8" s="244" customFormat="1" ht="15">
      <c r="A268" s="436"/>
      <c r="B268" s="240">
        <v>1</v>
      </c>
      <c r="C268" s="308" t="s">
        <v>2604</v>
      </c>
      <c r="D268" s="437" t="s">
        <v>26</v>
      </c>
      <c r="E268" s="437">
        <v>2420</v>
      </c>
      <c r="F268" s="438">
        <v>0</v>
      </c>
      <c r="G268" s="439">
        <f t="shared" si="10"/>
        <v>0</v>
      </c>
      <c r="H268" s="440">
        <f t="shared" si="11"/>
        <v>0</v>
      </c>
    </row>
    <row r="269" spans="1:8" s="244" customFormat="1" ht="15">
      <c r="A269" s="436"/>
      <c r="B269" s="240">
        <v>2</v>
      </c>
      <c r="C269" s="308" t="s">
        <v>42</v>
      </c>
      <c r="D269" s="437" t="s">
        <v>282</v>
      </c>
      <c r="E269" s="437"/>
      <c r="F269" s="438">
        <v>0</v>
      </c>
      <c r="G269" s="439">
        <f t="shared" si="10"/>
        <v>0</v>
      </c>
      <c r="H269" s="440">
        <f t="shared" si="11"/>
        <v>0</v>
      </c>
    </row>
    <row r="270" spans="1:8" s="244" customFormat="1" ht="15">
      <c r="A270" s="436"/>
      <c r="B270" s="240">
        <v>1</v>
      </c>
      <c r="C270" s="308" t="s">
        <v>2603</v>
      </c>
      <c r="D270" s="437"/>
      <c r="E270" s="437"/>
      <c r="F270" s="438">
        <v>0</v>
      </c>
      <c r="G270" s="439">
        <f t="shared" si="10"/>
        <v>0</v>
      </c>
      <c r="H270" s="440">
        <f t="shared" si="11"/>
        <v>0</v>
      </c>
    </row>
    <row r="271" spans="1:8" s="244" customFormat="1" ht="15">
      <c r="A271" s="436"/>
      <c r="B271" s="240">
        <v>1</v>
      </c>
      <c r="C271" s="308" t="s">
        <v>2602</v>
      </c>
      <c r="D271" s="437" t="s">
        <v>286</v>
      </c>
      <c r="E271" s="437"/>
      <c r="F271" s="438">
        <v>0</v>
      </c>
      <c r="G271" s="439">
        <f t="shared" si="10"/>
        <v>0</v>
      </c>
      <c r="H271" s="440">
        <f t="shared" si="11"/>
        <v>0</v>
      </c>
    </row>
    <row r="272" spans="1:8" s="399" customFormat="1" ht="15">
      <c r="A272" s="436">
        <v>41712</v>
      </c>
      <c r="B272" s="240">
        <v>1</v>
      </c>
      <c r="C272" s="308" t="s">
        <v>2601</v>
      </c>
      <c r="D272" s="437"/>
      <c r="E272" s="437"/>
      <c r="F272" s="438">
        <v>10266</v>
      </c>
      <c r="G272" s="439">
        <f t="shared" si="10"/>
        <v>1026.6</v>
      </c>
      <c r="H272" s="440">
        <f t="shared" si="11"/>
        <v>85.55</v>
      </c>
    </row>
    <row r="273" spans="1:8" s="244" customFormat="1" ht="15">
      <c r="A273" s="446">
        <v>41850</v>
      </c>
      <c r="B273" s="585">
        <v>1</v>
      </c>
      <c r="C273" s="448" t="s">
        <v>2600</v>
      </c>
      <c r="D273" s="449" t="s">
        <v>67</v>
      </c>
      <c r="E273" s="449" t="s">
        <v>1270</v>
      </c>
      <c r="F273" s="586">
        <v>44415.2</v>
      </c>
      <c r="G273" s="453">
        <f>F273/5</f>
        <v>8883.039999999999</v>
      </c>
      <c r="H273" s="454">
        <f t="shared" si="11"/>
        <v>740.2533333333332</v>
      </c>
    </row>
    <row r="274" spans="1:8" s="244" customFormat="1" ht="15">
      <c r="A274" s="436">
        <v>41850</v>
      </c>
      <c r="B274" s="240">
        <v>1</v>
      </c>
      <c r="C274" s="308" t="s">
        <v>2599</v>
      </c>
      <c r="D274" s="437" t="s">
        <v>1664</v>
      </c>
      <c r="E274" s="437"/>
      <c r="F274" s="438">
        <v>5947.2</v>
      </c>
      <c r="G274" s="439">
        <f t="shared" si="10"/>
        <v>594.72</v>
      </c>
      <c r="H274" s="440">
        <f t="shared" si="11"/>
        <v>49.56</v>
      </c>
    </row>
    <row r="275" spans="1:8" s="244" customFormat="1" ht="15">
      <c r="A275" s="436">
        <v>41073</v>
      </c>
      <c r="B275" s="240">
        <v>1</v>
      </c>
      <c r="C275" s="308" t="s">
        <v>2598</v>
      </c>
      <c r="D275" s="437"/>
      <c r="E275" s="437"/>
      <c r="F275" s="438">
        <v>6902</v>
      </c>
      <c r="G275" s="439">
        <f t="shared" si="10"/>
        <v>690.2</v>
      </c>
      <c r="H275" s="440">
        <f t="shared" si="11"/>
        <v>57.51666666666667</v>
      </c>
    </row>
    <row r="276" spans="1:8" s="244" customFormat="1" ht="15">
      <c r="A276" s="436">
        <v>39448</v>
      </c>
      <c r="B276" s="465">
        <v>1</v>
      </c>
      <c r="C276" s="308" t="s">
        <v>2597</v>
      </c>
      <c r="D276" s="457"/>
      <c r="E276" s="457"/>
      <c r="F276" s="438">
        <v>4606.5</v>
      </c>
      <c r="G276" s="439">
        <f t="shared" si="10"/>
        <v>460.65</v>
      </c>
      <c r="H276" s="440">
        <f t="shared" si="11"/>
        <v>38.387499999999996</v>
      </c>
    </row>
    <row r="277" spans="1:8" s="244" customFormat="1" ht="15">
      <c r="A277" s="436">
        <v>41736</v>
      </c>
      <c r="B277" s="465">
        <v>1</v>
      </c>
      <c r="C277" s="467" t="s">
        <v>541</v>
      </c>
      <c r="D277" s="457" t="s">
        <v>249</v>
      </c>
      <c r="E277" s="457">
        <v>2410</v>
      </c>
      <c r="F277" s="438">
        <v>4500</v>
      </c>
      <c r="G277" s="439">
        <f>F277/5</f>
        <v>900</v>
      </c>
      <c r="H277" s="440">
        <f t="shared" si="11"/>
        <v>75</v>
      </c>
    </row>
    <row r="278" spans="1:8" s="244" customFormat="1" ht="15">
      <c r="A278" s="436"/>
      <c r="B278" s="465">
        <v>1</v>
      </c>
      <c r="C278" s="308" t="s">
        <v>177</v>
      </c>
      <c r="D278" s="457" t="s">
        <v>249</v>
      </c>
      <c r="E278" s="457"/>
      <c r="F278" s="438">
        <v>0</v>
      </c>
      <c r="G278" s="439">
        <f t="shared" si="10"/>
        <v>0</v>
      </c>
      <c r="H278" s="440">
        <f t="shared" si="11"/>
        <v>0</v>
      </c>
    </row>
    <row r="279" spans="1:8" s="244" customFormat="1" ht="15">
      <c r="A279" s="445"/>
      <c r="B279" s="465">
        <v>1</v>
      </c>
      <c r="C279" s="308" t="s">
        <v>2347</v>
      </c>
      <c r="D279" s="457"/>
      <c r="E279" s="457"/>
      <c r="F279" s="438">
        <v>0</v>
      </c>
      <c r="G279" s="439">
        <f t="shared" si="10"/>
        <v>0</v>
      </c>
      <c r="H279" s="440">
        <f t="shared" si="11"/>
        <v>0</v>
      </c>
    </row>
    <row r="280" spans="1:8" s="244" customFormat="1" ht="15">
      <c r="A280" s="634"/>
      <c r="B280" s="465">
        <v>1</v>
      </c>
      <c r="C280" s="308" t="s">
        <v>2596</v>
      </c>
      <c r="D280" s="457"/>
      <c r="E280" s="457"/>
      <c r="F280" s="438">
        <v>0</v>
      </c>
      <c r="G280" s="439">
        <f t="shared" si="10"/>
        <v>0</v>
      </c>
      <c r="H280" s="440">
        <f t="shared" si="11"/>
        <v>0</v>
      </c>
    </row>
    <row r="281" spans="1:8" s="244" customFormat="1" ht="15.75" thickBot="1">
      <c r="A281" s="634"/>
      <c r="B281" s="465">
        <v>1</v>
      </c>
      <c r="C281" s="308" t="s">
        <v>2595</v>
      </c>
      <c r="D281" s="457"/>
      <c r="E281" s="457"/>
      <c r="F281" s="442">
        <v>0</v>
      </c>
      <c r="G281" s="443">
        <f t="shared" si="10"/>
        <v>0</v>
      </c>
      <c r="H281" s="444">
        <f t="shared" si="11"/>
        <v>0</v>
      </c>
    </row>
    <row r="282" spans="1:8" s="244" customFormat="1" ht="15">
      <c r="A282" s="634"/>
      <c r="B282" s="465"/>
      <c r="C282" s="308"/>
      <c r="D282" s="457"/>
      <c r="E282" s="457"/>
      <c r="F282" s="664"/>
      <c r="G282" s="453"/>
      <c r="H282" s="573"/>
    </row>
    <row r="283" spans="1:8" s="244" customFormat="1" ht="15.75" thickBot="1">
      <c r="A283" s="643"/>
      <c r="B283" s="644"/>
      <c r="C283" s="620" t="s">
        <v>2734</v>
      </c>
      <c r="D283" s="645"/>
      <c r="E283" s="645"/>
      <c r="F283" s="294">
        <f>SUM(F255:F282)</f>
        <v>128789.9</v>
      </c>
      <c r="G283" s="294">
        <f>SUM(G255:G282)</f>
        <v>22227.81</v>
      </c>
      <c r="H283" s="621">
        <f>SUM(H255:H282)</f>
        <v>1852.3174999999997</v>
      </c>
    </row>
    <row r="284" spans="1:8" s="244" customFormat="1" ht="16.5" thickBot="1" thickTop="1">
      <c r="A284" s="646"/>
      <c r="B284" s="647"/>
      <c r="C284" s="665"/>
      <c r="D284" s="665"/>
      <c r="E284" s="665"/>
      <c r="F284" s="623"/>
      <c r="G284" s="623"/>
      <c r="H284" s="624"/>
    </row>
    <row r="285" spans="1:8" s="244" customFormat="1" ht="15">
      <c r="A285" s="628"/>
      <c r="B285" s="628"/>
      <c r="C285" s="666"/>
      <c r="D285" s="666"/>
      <c r="E285" s="666"/>
      <c r="F285" s="627"/>
      <c r="G285" s="627"/>
      <c r="H285" s="627"/>
    </row>
    <row r="286" spans="1:8" s="244" customFormat="1" ht="15">
      <c r="A286" s="628"/>
      <c r="B286" s="628"/>
      <c r="C286" s="666"/>
      <c r="D286" s="666"/>
      <c r="E286" s="666"/>
      <c r="F286" s="627"/>
      <c r="G286" s="627"/>
      <c r="H286" s="627"/>
    </row>
    <row r="287" spans="1:8" s="244" customFormat="1" ht="15">
      <c r="A287" s="628"/>
      <c r="B287" s="628"/>
      <c r="C287" s="666"/>
      <c r="D287" s="666"/>
      <c r="E287" s="666"/>
      <c r="F287" s="627"/>
      <c r="G287" s="627"/>
      <c r="H287" s="627"/>
    </row>
    <row r="288" spans="1:8" s="244" customFormat="1" ht="19.5" customHeight="1">
      <c r="A288" s="460"/>
      <c r="B288" s="461" t="s">
        <v>288</v>
      </c>
      <c r="C288" s="526"/>
      <c r="D288" s="401"/>
      <c r="E288" s="429"/>
      <c r="F288" s="463"/>
      <c r="G288" s="464"/>
      <c r="H288" s="464"/>
    </row>
    <row r="289" spans="1:8" s="244" customFormat="1" ht="15.75" thickBot="1">
      <c r="A289" s="511"/>
      <c r="B289" s="401"/>
      <c r="C289" s="429"/>
      <c r="D289" s="401"/>
      <c r="E289" s="429"/>
      <c r="F289" s="463"/>
      <c r="G289" s="464"/>
      <c r="H289" s="464"/>
    </row>
    <row r="290" spans="1:8" s="244" customFormat="1" ht="15.75" thickBot="1">
      <c r="A290" s="577" t="s">
        <v>4</v>
      </c>
      <c r="B290" s="578" t="s">
        <v>5</v>
      </c>
      <c r="C290" s="667" t="s">
        <v>6</v>
      </c>
      <c r="D290" s="667" t="s">
        <v>7</v>
      </c>
      <c r="E290" s="667" t="s">
        <v>8</v>
      </c>
      <c r="F290" s="630" t="s">
        <v>9</v>
      </c>
      <c r="G290" s="630" t="s">
        <v>10</v>
      </c>
      <c r="H290" s="631" t="s">
        <v>11</v>
      </c>
    </row>
    <row r="291" spans="1:8" s="244" customFormat="1" ht="11.25" customHeight="1">
      <c r="A291" s="580"/>
      <c r="B291" s="581"/>
      <c r="C291" s="668"/>
      <c r="D291" s="668"/>
      <c r="E291" s="668"/>
      <c r="F291" s="632"/>
      <c r="G291" s="632"/>
      <c r="H291" s="633"/>
    </row>
    <row r="292" spans="1:8" s="244" customFormat="1" ht="15">
      <c r="A292" s="656"/>
      <c r="B292" s="240">
        <v>71</v>
      </c>
      <c r="C292" s="308" t="s">
        <v>2594</v>
      </c>
      <c r="D292" s="308"/>
      <c r="E292" s="308"/>
      <c r="F292" s="438">
        <v>0</v>
      </c>
      <c r="G292" s="439">
        <f>F292/10</f>
        <v>0</v>
      </c>
      <c r="H292" s="440">
        <f>G292/12</f>
        <v>0</v>
      </c>
    </row>
    <row r="293" spans="1:8" s="244" customFormat="1" ht="15">
      <c r="A293" s="656"/>
      <c r="B293" s="240">
        <v>8</v>
      </c>
      <c r="C293" s="308" t="s">
        <v>2593</v>
      </c>
      <c r="D293" s="240"/>
      <c r="E293" s="308"/>
      <c r="F293" s="438">
        <v>0</v>
      </c>
      <c r="G293" s="439">
        <f aca="true" t="shared" si="12" ref="G293:G350">F293/10</f>
        <v>0</v>
      </c>
      <c r="H293" s="440">
        <f aca="true" t="shared" si="13" ref="H293:H350">G293/12</f>
        <v>0</v>
      </c>
    </row>
    <row r="294" spans="1:8" s="244" customFormat="1" ht="15">
      <c r="A294" s="656"/>
      <c r="B294" s="240">
        <v>57</v>
      </c>
      <c r="C294" s="308" t="s">
        <v>2592</v>
      </c>
      <c r="D294" s="437"/>
      <c r="E294" s="458"/>
      <c r="F294" s="438">
        <v>0</v>
      </c>
      <c r="G294" s="439">
        <f t="shared" si="12"/>
        <v>0</v>
      </c>
      <c r="H294" s="440">
        <f t="shared" si="13"/>
        <v>0</v>
      </c>
    </row>
    <row r="295" spans="1:8" s="244" customFormat="1" ht="15">
      <c r="A295" s="656"/>
      <c r="B295" s="240">
        <v>1</v>
      </c>
      <c r="C295" s="308" t="s">
        <v>2576</v>
      </c>
      <c r="D295" s="437"/>
      <c r="E295" s="458"/>
      <c r="F295" s="438">
        <v>0</v>
      </c>
      <c r="G295" s="439">
        <f t="shared" si="12"/>
        <v>0</v>
      </c>
      <c r="H295" s="440">
        <f t="shared" si="13"/>
        <v>0</v>
      </c>
    </row>
    <row r="296" spans="1:8" s="244" customFormat="1" ht="15">
      <c r="A296" s="436">
        <v>39926</v>
      </c>
      <c r="B296" s="240">
        <v>1</v>
      </c>
      <c r="C296" s="584" t="s">
        <v>2591</v>
      </c>
      <c r="D296" s="437"/>
      <c r="E296" s="458"/>
      <c r="F296" s="439">
        <v>15572.1</v>
      </c>
      <c r="G296" s="439">
        <f t="shared" si="12"/>
        <v>1557.21</v>
      </c>
      <c r="H296" s="440">
        <f t="shared" si="13"/>
        <v>129.7675</v>
      </c>
    </row>
    <row r="297" spans="1:8" s="244" customFormat="1" ht="15">
      <c r="A297" s="436">
        <v>40259</v>
      </c>
      <c r="B297" s="240">
        <v>1</v>
      </c>
      <c r="C297" s="308" t="s">
        <v>2590</v>
      </c>
      <c r="D297" s="669"/>
      <c r="E297" s="669"/>
      <c r="F297" s="439">
        <v>3306</v>
      </c>
      <c r="G297" s="439">
        <f t="shared" si="12"/>
        <v>330.6</v>
      </c>
      <c r="H297" s="440">
        <f t="shared" si="13"/>
        <v>27.55</v>
      </c>
    </row>
    <row r="298" spans="1:8" s="244" customFormat="1" ht="15">
      <c r="A298" s="436">
        <v>39247</v>
      </c>
      <c r="B298" s="240">
        <v>5</v>
      </c>
      <c r="C298" s="308" t="s">
        <v>2588</v>
      </c>
      <c r="D298" s="669"/>
      <c r="E298" s="669"/>
      <c r="F298" s="438">
        <v>0</v>
      </c>
      <c r="G298" s="439">
        <f t="shared" si="12"/>
        <v>0</v>
      </c>
      <c r="H298" s="440">
        <f t="shared" si="13"/>
        <v>0</v>
      </c>
    </row>
    <row r="299" spans="1:8" s="244" customFormat="1" ht="15">
      <c r="A299" s="436"/>
      <c r="B299" s="240"/>
      <c r="C299" s="308" t="s">
        <v>2589</v>
      </c>
      <c r="D299" s="669"/>
      <c r="E299" s="669"/>
      <c r="F299" s="439">
        <v>5568</v>
      </c>
      <c r="G299" s="439">
        <f t="shared" si="12"/>
        <v>556.8</v>
      </c>
      <c r="H299" s="440">
        <f t="shared" si="13"/>
        <v>46.4</v>
      </c>
    </row>
    <row r="300" spans="1:8" s="244" customFormat="1" ht="15">
      <c r="A300" s="436"/>
      <c r="B300" s="240">
        <v>1</v>
      </c>
      <c r="C300" s="308" t="s">
        <v>2587</v>
      </c>
      <c r="D300" s="437" t="s">
        <v>299</v>
      </c>
      <c r="E300" s="669" t="s">
        <v>12</v>
      </c>
      <c r="F300" s="438">
        <v>0</v>
      </c>
      <c r="G300" s="439">
        <f t="shared" si="12"/>
        <v>0</v>
      </c>
      <c r="H300" s="440">
        <f t="shared" si="13"/>
        <v>0</v>
      </c>
    </row>
    <row r="301" spans="1:8" s="244" customFormat="1" ht="15">
      <c r="A301" s="436"/>
      <c r="B301" s="240">
        <v>2</v>
      </c>
      <c r="C301" s="308" t="s">
        <v>2586</v>
      </c>
      <c r="D301" s="437"/>
      <c r="E301" s="669"/>
      <c r="F301" s="438">
        <v>0</v>
      </c>
      <c r="G301" s="439">
        <f t="shared" si="12"/>
        <v>0</v>
      </c>
      <c r="H301" s="440">
        <f t="shared" si="13"/>
        <v>0</v>
      </c>
    </row>
    <row r="302" spans="1:8" s="244" customFormat="1" ht="15">
      <c r="A302" s="436"/>
      <c r="B302" s="240">
        <v>2</v>
      </c>
      <c r="C302" s="308" t="s">
        <v>2585</v>
      </c>
      <c r="D302" s="437"/>
      <c r="E302" s="669"/>
      <c r="F302" s="438">
        <v>0</v>
      </c>
      <c r="G302" s="439">
        <f t="shared" si="12"/>
        <v>0</v>
      </c>
      <c r="H302" s="440">
        <f t="shared" si="13"/>
        <v>0</v>
      </c>
    </row>
    <row r="303" spans="1:8" s="244" customFormat="1" ht="15">
      <c r="A303" s="436"/>
      <c r="B303" s="240">
        <v>1</v>
      </c>
      <c r="C303" s="308" t="s">
        <v>2584</v>
      </c>
      <c r="D303" s="437"/>
      <c r="E303" s="669"/>
      <c r="F303" s="438">
        <v>0</v>
      </c>
      <c r="G303" s="439">
        <f t="shared" si="12"/>
        <v>0</v>
      </c>
      <c r="H303" s="440">
        <f t="shared" si="13"/>
        <v>0</v>
      </c>
    </row>
    <row r="304" spans="1:8" s="244" customFormat="1" ht="15">
      <c r="A304" s="436">
        <v>40039</v>
      </c>
      <c r="B304" s="240">
        <v>1</v>
      </c>
      <c r="C304" s="308" t="s">
        <v>303</v>
      </c>
      <c r="D304" s="437" t="s">
        <v>67</v>
      </c>
      <c r="E304" s="669" t="s">
        <v>12</v>
      </c>
      <c r="F304" s="670">
        <v>6960</v>
      </c>
      <c r="G304" s="439">
        <f>F304/5</f>
        <v>1392</v>
      </c>
      <c r="H304" s="440">
        <f t="shared" si="13"/>
        <v>116</v>
      </c>
    </row>
    <row r="305" spans="1:8" s="244" customFormat="1" ht="15">
      <c r="A305" s="436">
        <v>38449</v>
      </c>
      <c r="B305" s="240">
        <v>1</v>
      </c>
      <c r="C305" s="308" t="s">
        <v>304</v>
      </c>
      <c r="D305" s="437" t="s">
        <v>305</v>
      </c>
      <c r="E305" s="669" t="s">
        <v>12</v>
      </c>
      <c r="F305" s="670">
        <v>34500</v>
      </c>
      <c r="G305" s="439">
        <f>F305/5</f>
        <v>6900</v>
      </c>
      <c r="H305" s="440">
        <f t="shared" si="13"/>
        <v>575</v>
      </c>
    </row>
    <row r="306" spans="1:8" s="244" customFormat="1" ht="15">
      <c r="A306" s="436"/>
      <c r="B306" s="240">
        <v>1</v>
      </c>
      <c r="C306" s="308" t="s">
        <v>2583</v>
      </c>
      <c r="D306" s="437" t="s">
        <v>307</v>
      </c>
      <c r="E306" s="669"/>
      <c r="F306" s="438">
        <v>0</v>
      </c>
      <c r="G306" s="439">
        <f t="shared" si="12"/>
        <v>0</v>
      </c>
      <c r="H306" s="440">
        <f t="shared" si="13"/>
        <v>0</v>
      </c>
    </row>
    <row r="307" spans="1:8" s="244" customFormat="1" ht="15">
      <c r="A307" s="436"/>
      <c r="B307" s="240">
        <v>2</v>
      </c>
      <c r="C307" s="308" t="s">
        <v>308</v>
      </c>
      <c r="D307" s="437" t="s">
        <v>309</v>
      </c>
      <c r="E307" s="437" t="s">
        <v>310</v>
      </c>
      <c r="F307" s="438">
        <v>0</v>
      </c>
      <c r="G307" s="439">
        <f t="shared" si="12"/>
        <v>0</v>
      </c>
      <c r="H307" s="440">
        <f t="shared" si="13"/>
        <v>0</v>
      </c>
    </row>
    <row r="308" spans="1:8" s="244" customFormat="1" ht="15">
      <c r="A308" s="436"/>
      <c r="B308" s="240">
        <v>1</v>
      </c>
      <c r="C308" s="308" t="s">
        <v>2582</v>
      </c>
      <c r="D308" s="437"/>
      <c r="E308" s="669"/>
      <c r="F308" s="438">
        <v>0</v>
      </c>
      <c r="G308" s="439">
        <f t="shared" si="12"/>
        <v>0</v>
      </c>
      <c r="H308" s="440">
        <f t="shared" si="13"/>
        <v>0</v>
      </c>
    </row>
    <row r="309" spans="1:8" s="244" customFormat="1" ht="15">
      <c r="A309" s="436">
        <v>41134</v>
      </c>
      <c r="B309" s="240">
        <v>20</v>
      </c>
      <c r="C309" s="308" t="s">
        <v>2581</v>
      </c>
      <c r="D309" s="437" t="s">
        <v>313</v>
      </c>
      <c r="E309" s="601" t="s">
        <v>1757</v>
      </c>
      <c r="F309" s="670">
        <v>144277.32</v>
      </c>
      <c r="G309" s="439">
        <f t="shared" si="12"/>
        <v>14427.732</v>
      </c>
      <c r="H309" s="440">
        <f t="shared" si="13"/>
        <v>1202.311</v>
      </c>
    </row>
    <row r="310" spans="1:8" s="244" customFormat="1" ht="15">
      <c r="A310" s="436">
        <v>41134</v>
      </c>
      <c r="B310" s="240">
        <v>50</v>
      </c>
      <c r="C310" s="308" t="s">
        <v>2580</v>
      </c>
      <c r="D310" s="669"/>
      <c r="E310" s="669"/>
      <c r="F310" s="671">
        <v>179800</v>
      </c>
      <c r="G310" s="439">
        <f t="shared" si="12"/>
        <v>17980</v>
      </c>
      <c r="H310" s="440">
        <f t="shared" si="13"/>
        <v>1498.3333333333333</v>
      </c>
    </row>
    <row r="311" spans="1:8" s="244" customFormat="1" ht="15">
      <c r="A311" s="436">
        <v>40997</v>
      </c>
      <c r="B311" s="240">
        <v>5</v>
      </c>
      <c r="C311" s="308" t="s">
        <v>2579</v>
      </c>
      <c r="D311" s="669"/>
      <c r="E311" s="669"/>
      <c r="F311" s="670">
        <v>20585.65</v>
      </c>
      <c r="G311" s="439">
        <f t="shared" si="12"/>
        <v>2058.565</v>
      </c>
      <c r="H311" s="440">
        <f t="shared" si="13"/>
        <v>171.54708333333335</v>
      </c>
    </row>
    <row r="312" spans="1:8" s="244" customFormat="1" ht="15">
      <c r="A312" s="436">
        <v>41134</v>
      </c>
      <c r="B312" s="240">
        <v>1</v>
      </c>
      <c r="C312" s="308" t="s">
        <v>2578</v>
      </c>
      <c r="D312" s="669"/>
      <c r="E312" s="669"/>
      <c r="F312" s="670">
        <v>128806.4</v>
      </c>
      <c r="G312" s="439">
        <f t="shared" si="12"/>
        <v>12880.64</v>
      </c>
      <c r="H312" s="440">
        <f t="shared" si="13"/>
        <v>1073.3866666666665</v>
      </c>
    </row>
    <row r="313" spans="1:8" s="244" customFormat="1" ht="15">
      <c r="A313" s="436">
        <v>41226</v>
      </c>
      <c r="B313" s="240">
        <v>2</v>
      </c>
      <c r="C313" s="308" t="s">
        <v>2577</v>
      </c>
      <c r="D313" s="669"/>
      <c r="E313" s="669"/>
      <c r="F313" s="438">
        <v>0</v>
      </c>
      <c r="G313" s="439">
        <f t="shared" si="12"/>
        <v>0</v>
      </c>
      <c r="H313" s="440">
        <f t="shared" si="13"/>
        <v>0</v>
      </c>
    </row>
    <row r="314" spans="1:8" s="244" customFormat="1" ht="15">
      <c r="A314" s="436"/>
      <c r="B314" s="240">
        <v>1</v>
      </c>
      <c r="C314" s="308" t="s">
        <v>2576</v>
      </c>
      <c r="D314" s="669"/>
      <c r="E314" s="669"/>
      <c r="F314" s="438">
        <v>0</v>
      </c>
      <c r="G314" s="439">
        <f t="shared" si="12"/>
        <v>0</v>
      </c>
      <c r="H314" s="440">
        <f t="shared" si="13"/>
        <v>0</v>
      </c>
    </row>
    <row r="315" spans="1:8" s="244" customFormat="1" ht="15">
      <c r="A315" s="436"/>
      <c r="B315" s="240">
        <v>1</v>
      </c>
      <c r="C315" s="308" t="s">
        <v>2231</v>
      </c>
      <c r="D315" s="669"/>
      <c r="E315" s="669"/>
      <c r="F315" s="438">
        <v>0</v>
      </c>
      <c r="G315" s="439">
        <f t="shared" si="12"/>
        <v>0</v>
      </c>
      <c r="H315" s="440">
        <f t="shared" si="13"/>
        <v>0</v>
      </c>
    </row>
    <row r="316" spans="1:8" s="399" customFormat="1" ht="15">
      <c r="A316" s="436"/>
      <c r="B316" s="240">
        <v>1</v>
      </c>
      <c r="C316" s="584" t="s">
        <v>2575</v>
      </c>
      <c r="D316" s="669"/>
      <c r="E316" s="669"/>
      <c r="F316" s="438">
        <v>0</v>
      </c>
      <c r="G316" s="439">
        <f t="shared" si="12"/>
        <v>0</v>
      </c>
      <c r="H316" s="440">
        <f t="shared" si="13"/>
        <v>0</v>
      </c>
    </row>
    <row r="317" spans="1:8" s="244" customFormat="1" ht="15">
      <c r="A317" s="436"/>
      <c r="B317" s="240">
        <v>1</v>
      </c>
      <c r="C317" s="308" t="s">
        <v>2574</v>
      </c>
      <c r="D317" s="669"/>
      <c r="E317" s="669"/>
      <c r="F317" s="438">
        <v>0</v>
      </c>
      <c r="G317" s="439">
        <f t="shared" si="12"/>
        <v>0</v>
      </c>
      <c r="H317" s="440">
        <f t="shared" si="13"/>
        <v>0</v>
      </c>
    </row>
    <row r="318" spans="1:8" s="244" customFormat="1" ht="15">
      <c r="A318" s="446"/>
      <c r="B318" s="585">
        <v>1</v>
      </c>
      <c r="C318" s="448" t="s">
        <v>2573</v>
      </c>
      <c r="D318" s="672"/>
      <c r="E318" s="672"/>
      <c r="F318" s="586">
        <v>0</v>
      </c>
      <c r="G318" s="453">
        <f t="shared" si="12"/>
        <v>0</v>
      </c>
      <c r="H318" s="454">
        <f t="shared" si="13"/>
        <v>0</v>
      </c>
    </row>
    <row r="319" spans="1:8" s="244" customFormat="1" ht="15">
      <c r="A319" s="436"/>
      <c r="B319" s="240">
        <v>1</v>
      </c>
      <c r="C319" s="308" t="s">
        <v>2572</v>
      </c>
      <c r="D319" s="669"/>
      <c r="E319" s="669"/>
      <c r="F319" s="438">
        <v>0</v>
      </c>
      <c r="G319" s="439">
        <f t="shared" si="12"/>
        <v>0</v>
      </c>
      <c r="H319" s="440">
        <f t="shared" si="13"/>
        <v>0</v>
      </c>
    </row>
    <row r="320" spans="1:8" s="244" customFormat="1" ht="15">
      <c r="A320" s="436"/>
      <c r="B320" s="240">
        <v>7</v>
      </c>
      <c r="C320" s="308" t="s">
        <v>2571</v>
      </c>
      <c r="D320" s="669"/>
      <c r="E320" s="669"/>
      <c r="F320" s="438">
        <v>0</v>
      </c>
      <c r="G320" s="439">
        <f t="shared" si="12"/>
        <v>0</v>
      </c>
      <c r="H320" s="440">
        <f t="shared" si="13"/>
        <v>0</v>
      </c>
    </row>
    <row r="321" spans="1:8" s="244" customFormat="1" ht="15">
      <c r="A321" s="436"/>
      <c r="B321" s="240">
        <v>1</v>
      </c>
      <c r="C321" s="308" t="s">
        <v>2361</v>
      </c>
      <c r="D321" s="669"/>
      <c r="E321" s="669"/>
      <c r="F321" s="438">
        <v>0</v>
      </c>
      <c r="G321" s="439">
        <f t="shared" si="12"/>
        <v>0</v>
      </c>
      <c r="H321" s="440">
        <f t="shared" si="13"/>
        <v>0</v>
      </c>
    </row>
    <row r="322" spans="1:8" s="244" customFormat="1" ht="15">
      <c r="A322" s="436"/>
      <c r="B322" s="240">
        <v>2</v>
      </c>
      <c r="C322" s="308" t="s">
        <v>2570</v>
      </c>
      <c r="D322" s="669"/>
      <c r="E322" s="669"/>
      <c r="F322" s="438">
        <v>0</v>
      </c>
      <c r="G322" s="439">
        <f t="shared" si="12"/>
        <v>0</v>
      </c>
      <c r="H322" s="440">
        <f t="shared" si="13"/>
        <v>0</v>
      </c>
    </row>
    <row r="323" spans="1:8" s="244" customFormat="1" ht="15">
      <c r="A323" s="436"/>
      <c r="B323" s="240">
        <v>1</v>
      </c>
      <c r="C323" s="308" t="s">
        <v>2569</v>
      </c>
      <c r="D323" s="669"/>
      <c r="E323" s="669"/>
      <c r="F323" s="438">
        <v>0</v>
      </c>
      <c r="G323" s="439">
        <f t="shared" si="12"/>
        <v>0</v>
      </c>
      <c r="H323" s="440">
        <f t="shared" si="13"/>
        <v>0</v>
      </c>
    </row>
    <row r="324" spans="1:8" s="244" customFormat="1" ht="15">
      <c r="A324" s="436"/>
      <c r="B324" s="240">
        <v>1</v>
      </c>
      <c r="C324" s="308" t="s">
        <v>2376</v>
      </c>
      <c r="D324" s="437" t="s">
        <v>322</v>
      </c>
      <c r="E324" s="669"/>
      <c r="F324" s="438">
        <v>0</v>
      </c>
      <c r="G324" s="439">
        <f t="shared" si="12"/>
        <v>0</v>
      </c>
      <c r="H324" s="440">
        <f t="shared" si="13"/>
        <v>0</v>
      </c>
    </row>
    <row r="325" spans="1:8" s="244" customFormat="1" ht="15">
      <c r="A325" s="436">
        <v>38449</v>
      </c>
      <c r="B325" s="240">
        <v>1</v>
      </c>
      <c r="C325" s="308" t="s">
        <v>2568</v>
      </c>
      <c r="D325" s="437"/>
      <c r="E325" s="669"/>
      <c r="F325" s="439">
        <v>6264</v>
      </c>
      <c r="G325" s="439">
        <f t="shared" si="12"/>
        <v>626.4</v>
      </c>
      <c r="H325" s="440">
        <f t="shared" si="13"/>
        <v>52.199999999999996</v>
      </c>
    </row>
    <row r="326" spans="1:8" s="244" customFormat="1" ht="15">
      <c r="A326" s="436"/>
      <c r="B326" s="240">
        <v>1</v>
      </c>
      <c r="C326" s="308" t="s">
        <v>2567</v>
      </c>
      <c r="D326" s="437"/>
      <c r="E326" s="669"/>
      <c r="F326" s="438">
        <v>0</v>
      </c>
      <c r="G326" s="439">
        <f t="shared" si="12"/>
        <v>0</v>
      </c>
      <c r="H326" s="440">
        <f t="shared" si="13"/>
        <v>0</v>
      </c>
    </row>
    <row r="327" spans="1:8" s="244" customFormat="1" ht="15">
      <c r="A327" s="436">
        <v>38593</v>
      </c>
      <c r="B327" s="240">
        <v>1</v>
      </c>
      <c r="C327" s="308" t="s">
        <v>2566</v>
      </c>
      <c r="D327" s="437"/>
      <c r="E327" s="669"/>
      <c r="F327" s="670">
        <v>1492.59</v>
      </c>
      <c r="G327" s="439">
        <f t="shared" si="12"/>
        <v>149.259</v>
      </c>
      <c r="H327" s="440">
        <f t="shared" si="13"/>
        <v>12.438249999999998</v>
      </c>
    </row>
    <row r="328" spans="1:8" s="244" customFormat="1" ht="15">
      <c r="A328" s="436">
        <v>38358</v>
      </c>
      <c r="B328" s="240">
        <v>1</v>
      </c>
      <c r="C328" s="308" t="s">
        <v>2565</v>
      </c>
      <c r="D328" s="437" t="s">
        <v>12</v>
      </c>
      <c r="E328" s="669"/>
      <c r="F328" s="670">
        <v>3353.56</v>
      </c>
      <c r="G328" s="439">
        <f t="shared" si="12"/>
        <v>335.356</v>
      </c>
      <c r="H328" s="440">
        <f t="shared" si="13"/>
        <v>27.94633333333333</v>
      </c>
    </row>
    <row r="329" spans="1:8" s="244" customFormat="1" ht="15">
      <c r="A329" s="436"/>
      <c r="B329" s="240">
        <v>1</v>
      </c>
      <c r="C329" s="308" t="s">
        <v>2564</v>
      </c>
      <c r="D329" s="437"/>
      <c r="E329" s="669"/>
      <c r="F329" s="438">
        <v>0</v>
      </c>
      <c r="G329" s="439">
        <f t="shared" si="12"/>
        <v>0</v>
      </c>
      <c r="H329" s="440">
        <f t="shared" si="13"/>
        <v>0</v>
      </c>
    </row>
    <row r="330" spans="1:8" s="244" customFormat="1" ht="15.75" thickBot="1">
      <c r="A330" s="587"/>
      <c r="B330" s="588">
        <v>1</v>
      </c>
      <c r="C330" s="673" t="s">
        <v>2563</v>
      </c>
      <c r="D330" s="590" t="s">
        <v>12</v>
      </c>
      <c r="E330" s="674"/>
      <c r="F330" s="442">
        <v>0</v>
      </c>
      <c r="G330" s="443">
        <f t="shared" si="12"/>
        <v>0</v>
      </c>
      <c r="H330" s="444">
        <f t="shared" si="13"/>
        <v>0</v>
      </c>
    </row>
    <row r="331" spans="1:8" s="399" customFormat="1" ht="15">
      <c r="A331" s="480"/>
      <c r="B331" s="401"/>
      <c r="C331" s="501"/>
      <c r="D331" s="478"/>
      <c r="E331" s="528"/>
      <c r="F331" s="479"/>
      <c r="G331" s="464"/>
      <c r="H331" s="464"/>
    </row>
    <row r="332" spans="1:8" s="399" customFormat="1" ht="15.75" thickBot="1">
      <c r="A332" s="592"/>
      <c r="B332" s="593"/>
      <c r="C332" s="675"/>
      <c r="D332" s="595"/>
      <c r="E332" s="676"/>
      <c r="F332" s="596"/>
      <c r="G332" s="652"/>
      <c r="H332" s="652"/>
    </row>
    <row r="333" spans="1:8" s="244" customFormat="1" ht="15">
      <c r="A333" s="608"/>
      <c r="B333" s="653">
        <v>2</v>
      </c>
      <c r="C333" s="475" t="s">
        <v>2562</v>
      </c>
      <c r="D333" s="476" t="s">
        <v>330</v>
      </c>
      <c r="E333" s="476" t="s">
        <v>18</v>
      </c>
      <c r="F333" s="612">
        <v>0</v>
      </c>
      <c r="G333" s="477">
        <f t="shared" si="12"/>
        <v>0</v>
      </c>
      <c r="H333" s="655">
        <f t="shared" si="13"/>
        <v>0</v>
      </c>
    </row>
    <row r="334" spans="1:8" s="244" customFormat="1" ht="15">
      <c r="A334" s="436"/>
      <c r="B334" s="240">
        <v>8</v>
      </c>
      <c r="C334" s="308" t="s">
        <v>2561</v>
      </c>
      <c r="D334" s="437"/>
      <c r="E334" s="669"/>
      <c r="F334" s="438">
        <v>0</v>
      </c>
      <c r="G334" s="439">
        <f t="shared" si="12"/>
        <v>0</v>
      </c>
      <c r="H334" s="440">
        <f t="shared" si="13"/>
        <v>0</v>
      </c>
    </row>
    <row r="335" spans="1:8" s="244" customFormat="1" ht="15">
      <c r="A335" s="436"/>
      <c r="B335" s="240">
        <v>1</v>
      </c>
      <c r="C335" s="308" t="s">
        <v>2560</v>
      </c>
      <c r="D335" s="437"/>
      <c r="E335" s="669"/>
      <c r="F335" s="438">
        <v>0</v>
      </c>
      <c r="G335" s="439">
        <f t="shared" si="12"/>
        <v>0</v>
      </c>
      <c r="H335" s="440">
        <f t="shared" si="13"/>
        <v>0</v>
      </c>
    </row>
    <row r="336" spans="1:8" s="244" customFormat="1" ht="15">
      <c r="A336" s="436">
        <v>40225</v>
      </c>
      <c r="B336" s="240">
        <v>1</v>
      </c>
      <c r="C336" s="308" t="s">
        <v>177</v>
      </c>
      <c r="D336" s="437" t="s">
        <v>26</v>
      </c>
      <c r="E336" s="437">
        <v>2035</v>
      </c>
      <c r="F336" s="670">
        <v>13396</v>
      </c>
      <c r="G336" s="439">
        <f>F336/5</f>
        <v>2679.2</v>
      </c>
      <c r="H336" s="440">
        <f t="shared" si="13"/>
        <v>223.26666666666665</v>
      </c>
    </row>
    <row r="337" spans="1:8" s="244" customFormat="1" ht="15">
      <c r="A337" s="436">
        <v>40666</v>
      </c>
      <c r="B337" s="240">
        <v>1</v>
      </c>
      <c r="C337" s="308" t="s">
        <v>333</v>
      </c>
      <c r="D337" s="437" t="s">
        <v>334</v>
      </c>
      <c r="E337" s="669"/>
      <c r="F337" s="670">
        <v>7540</v>
      </c>
      <c r="G337" s="439">
        <f>F337/5</f>
        <v>1508</v>
      </c>
      <c r="H337" s="440">
        <f t="shared" si="13"/>
        <v>125.66666666666667</v>
      </c>
    </row>
    <row r="338" spans="1:8" s="244" customFormat="1" ht="15">
      <c r="A338" s="436">
        <v>40666</v>
      </c>
      <c r="B338" s="240">
        <v>1</v>
      </c>
      <c r="C338" s="308" t="s">
        <v>2559</v>
      </c>
      <c r="D338" s="437" t="s">
        <v>336</v>
      </c>
      <c r="E338" s="669"/>
      <c r="F338" s="670">
        <v>2436</v>
      </c>
      <c r="G338" s="439">
        <f>F338/5</f>
        <v>487.2</v>
      </c>
      <c r="H338" s="440">
        <f t="shared" si="13"/>
        <v>40.6</v>
      </c>
    </row>
    <row r="339" spans="1:8" s="244" customFormat="1" ht="15">
      <c r="A339" s="436"/>
      <c r="B339" s="240">
        <v>1</v>
      </c>
      <c r="C339" s="308" t="s">
        <v>679</v>
      </c>
      <c r="D339" s="437" t="s">
        <v>338</v>
      </c>
      <c r="E339" s="669"/>
      <c r="F339" s="438">
        <v>0</v>
      </c>
      <c r="G339" s="439">
        <f t="shared" si="12"/>
        <v>0</v>
      </c>
      <c r="H339" s="440">
        <f t="shared" si="13"/>
        <v>0</v>
      </c>
    </row>
    <row r="340" spans="1:8" s="244" customFormat="1" ht="15">
      <c r="A340" s="436"/>
      <c r="B340" s="240">
        <v>2</v>
      </c>
      <c r="C340" s="308" t="s">
        <v>2558</v>
      </c>
      <c r="D340" s="437" t="s">
        <v>340</v>
      </c>
      <c r="E340" s="669"/>
      <c r="F340" s="438">
        <v>0</v>
      </c>
      <c r="G340" s="439">
        <f t="shared" si="12"/>
        <v>0</v>
      </c>
      <c r="H340" s="440">
        <f t="shared" si="13"/>
        <v>0</v>
      </c>
    </row>
    <row r="341" spans="1:8" s="244" customFormat="1" ht="15">
      <c r="A341" s="436"/>
      <c r="B341" s="240">
        <v>1</v>
      </c>
      <c r="C341" s="308" t="s">
        <v>2450</v>
      </c>
      <c r="D341" s="437" t="s">
        <v>342</v>
      </c>
      <c r="E341" s="669"/>
      <c r="F341" s="438">
        <v>0</v>
      </c>
      <c r="G341" s="439">
        <f t="shared" si="12"/>
        <v>0</v>
      </c>
      <c r="H341" s="440">
        <f t="shared" si="13"/>
        <v>0</v>
      </c>
    </row>
    <row r="342" spans="1:8" s="244" customFormat="1" ht="15">
      <c r="A342" s="436"/>
      <c r="B342" s="240">
        <v>1</v>
      </c>
      <c r="C342" s="308" t="s">
        <v>2557</v>
      </c>
      <c r="D342" s="437"/>
      <c r="E342" s="669"/>
      <c r="F342" s="438">
        <v>0</v>
      </c>
      <c r="G342" s="439">
        <f t="shared" si="12"/>
        <v>0</v>
      </c>
      <c r="H342" s="440">
        <f t="shared" si="13"/>
        <v>0</v>
      </c>
    </row>
    <row r="343" spans="1:8" s="244" customFormat="1" ht="15">
      <c r="A343" s="436"/>
      <c r="B343" s="240">
        <v>1</v>
      </c>
      <c r="C343" s="308" t="s">
        <v>2176</v>
      </c>
      <c r="D343" s="437"/>
      <c r="E343" s="669"/>
      <c r="F343" s="438">
        <v>0</v>
      </c>
      <c r="G343" s="439">
        <f t="shared" si="12"/>
        <v>0</v>
      </c>
      <c r="H343" s="440">
        <f t="shared" si="13"/>
        <v>0</v>
      </c>
    </row>
    <row r="344" spans="1:8" s="244" customFormat="1" ht="15">
      <c r="A344" s="436"/>
      <c r="B344" s="240">
        <v>1</v>
      </c>
      <c r="C344" s="308" t="s">
        <v>345</v>
      </c>
      <c r="D344" s="437"/>
      <c r="E344" s="669"/>
      <c r="F344" s="438">
        <v>0</v>
      </c>
      <c r="G344" s="439">
        <f t="shared" si="12"/>
        <v>0</v>
      </c>
      <c r="H344" s="440">
        <f t="shared" si="13"/>
        <v>0</v>
      </c>
    </row>
    <row r="345" spans="1:10" s="244" customFormat="1" ht="15">
      <c r="A345" s="436">
        <v>41695</v>
      </c>
      <c r="B345" s="240">
        <v>1</v>
      </c>
      <c r="C345" s="308" t="s">
        <v>2556</v>
      </c>
      <c r="D345" s="437" t="s">
        <v>1665</v>
      </c>
      <c r="E345" s="669"/>
      <c r="F345" s="670">
        <v>26450</v>
      </c>
      <c r="G345" s="439">
        <f t="shared" si="12"/>
        <v>2645</v>
      </c>
      <c r="H345" s="440">
        <f t="shared" si="13"/>
        <v>220.41666666666666</v>
      </c>
      <c r="J345" s="677"/>
    </row>
    <row r="346" spans="1:8" s="244" customFormat="1" ht="15">
      <c r="A346" s="436">
        <v>41786</v>
      </c>
      <c r="B346" s="465">
        <v>1</v>
      </c>
      <c r="C346" s="308" t="s">
        <v>1666</v>
      </c>
      <c r="D346" s="437" t="s">
        <v>1667</v>
      </c>
      <c r="E346" s="437" t="s">
        <v>1668</v>
      </c>
      <c r="F346" s="472">
        <v>12899.93</v>
      </c>
      <c r="G346" s="439">
        <f t="shared" si="12"/>
        <v>1289.993</v>
      </c>
      <c r="H346" s="440">
        <f t="shared" si="13"/>
        <v>107.49941666666666</v>
      </c>
    </row>
    <row r="347" spans="1:8" s="244" customFormat="1" ht="15">
      <c r="A347" s="436">
        <v>42117</v>
      </c>
      <c r="B347" s="465">
        <v>70</v>
      </c>
      <c r="C347" s="308" t="s">
        <v>2797</v>
      </c>
      <c r="D347" s="437"/>
      <c r="E347" s="437"/>
      <c r="F347" s="472">
        <v>307602.4</v>
      </c>
      <c r="G347" s="439">
        <f t="shared" si="12"/>
        <v>30760.24</v>
      </c>
      <c r="H347" s="440">
        <f t="shared" si="13"/>
        <v>2563.3533333333335</v>
      </c>
    </row>
    <row r="348" spans="1:8" s="244" customFormat="1" ht="15">
      <c r="A348" s="436">
        <v>42300</v>
      </c>
      <c r="B348" s="465">
        <v>1</v>
      </c>
      <c r="C348" s="308" t="s">
        <v>2860</v>
      </c>
      <c r="D348" s="437" t="s">
        <v>2861</v>
      </c>
      <c r="E348" s="437" t="s">
        <v>2862</v>
      </c>
      <c r="F348" s="825">
        <v>10561</v>
      </c>
      <c r="G348" s="439">
        <f t="shared" si="12"/>
        <v>1056.1</v>
      </c>
      <c r="H348" s="440">
        <f t="shared" si="13"/>
        <v>88.00833333333333</v>
      </c>
    </row>
    <row r="349" spans="1:8" s="244" customFormat="1" ht="15">
      <c r="A349" s="436">
        <v>42300</v>
      </c>
      <c r="B349" s="465">
        <v>1</v>
      </c>
      <c r="C349" s="308" t="s">
        <v>2454</v>
      </c>
      <c r="D349" s="437" t="s">
        <v>2863</v>
      </c>
      <c r="E349" s="437"/>
      <c r="F349" s="825">
        <v>3540</v>
      </c>
      <c r="G349" s="453">
        <f t="shared" si="12"/>
        <v>354</v>
      </c>
      <c r="H349" s="454">
        <f t="shared" si="13"/>
        <v>29.5</v>
      </c>
    </row>
    <row r="350" spans="1:8" s="244" customFormat="1" ht="15">
      <c r="A350" s="436">
        <v>42300</v>
      </c>
      <c r="B350" s="465">
        <v>2</v>
      </c>
      <c r="C350" s="308" t="s">
        <v>2864</v>
      </c>
      <c r="D350" s="437" t="s">
        <v>2865</v>
      </c>
      <c r="E350" s="437" t="s">
        <v>2866</v>
      </c>
      <c r="F350" s="472">
        <v>18148.4</v>
      </c>
      <c r="G350" s="439">
        <f t="shared" si="12"/>
        <v>1814.8400000000001</v>
      </c>
      <c r="H350" s="440">
        <f t="shared" si="13"/>
        <v>151.23666666666668</v>
      </c>
    </row>
    <row r="351" spans="1:8" s="244" customFormat="1" ht="15">
      <c r="A351" s="436">
        <v>42397</v>
      </c>
      <c r="B351" s="465">
        <v>1</v>
      </c>
      <c r="C351" s="308" t="s">
        <v>2888</v>
      </c>
      <c r="D351" s="437" t="s">
        <v>649</v>
      </c>
      <c r="E351" s="437" t="s">
        <v>2889</v>
      </c>
      <c r="F351" s="472">
        <v>53350</v>
      </c>
      <c r="G351" s="439">
        <f>F351/10</f>
        <v>5335</v>
      </c>
      <c r="H351" s="440">
        <f>G351/12</f>
        <v>444.5833333333333</v>
      </c>
    </row>
    <row r="352" spans="1:8" s="244" customFormat="1" ht="15">
      <c r="A352" s="436">
        <v>42551</v>
      </c>
      <c r="B352" s="465">
        <v>1</v>
      </c>
      <c r="C352" s="308" t="s">
        <v>2923</v>
      </c>
      <c r="D352" s="437" t="s">
        <v>2924</v>
      </c>
      <c r="E352" s="437">
        <v>86</v>
      </c>
      <c r="F352" s="472">
        <v>3600</v>
      </c>
      <c r="G352" s="439">
        <f>F352/5</f>
        <v>720</v>
      </c>
      <c r="H352" s="440">
        <f>G352/12</f>
        <v>60</v>
      </c>
    </row>
    <row r="353" spans="1:8" s="244" customFormat="1" ht="15.75" thickBot="1">
      <c r="A353" s="436">
        <v>42551</v>
      </c>
      <c r="B353" s="465">
        <v>1</v>
      </c>
      <c r="C353" s="308" t="s">
        <v>177</v>
      </c>
      <c r="D353" s="437" t="s">
        <v>613</v>
      </c>
      <c r="E353" s="437" t="s">
        <v>2925</v>
      </c>
      <c r="F353" s="466">
        <v>12236</v>
      </c>
      <c r="G353" s="443">
        <f>F353/5</f>
        <v>2447.2</v>
      </c>
      <c r="H353" s="444">
        <f>G353/12</f>
        <v>203.9333333333333</v>
      </c>
    </row>
    <row r="354" spans="1:8" s="244" customFormat="1" ht="13.5" customHeight="1">
      <c r="A354" s="678"/>
      <c r="B354" s="240"/>
      <c r="C354" s="308"/>
      <c r="D354" s="240"/>
      <c r="E354" s="308"/>
      <c r="F354" s="453"/>
      <c r="G354" s="453"/>
      <c r="H354" s="454"/>
    </row>
    <row r="355" spans="1:8" s="244" customFormat="1" ht="15.75" thickBot="1">
      <c r="A355" s="639"/>
      <c r="B355" s="240"/>
      <c r="C355" s="620" t="s">
        <v>2735</v>
      </c>
      <c r="D355" s="308"/>
      <c r="E355" s="240"/>
      <c r="F355" s="679">
        <f>SUM(F292:F354)</f>
        <v>1022245.3500000002</v>
      </c>
      <c r="G355" s="679">
        <f>SUM(G292:G354)</f>
        <v>110291.335</v>
      </c>
      <c r="H355" s="680">
        <f>SUM(H292:H354)</f>
        <v>9190.944583333334</v>
      </c>
    </row>
    <row r="356" spans="1:8" s="244" customFormat="1" ht="16.5" thickBot="1" thickTop="1">
      <c r="A356" s="681"/>
      <c r="B356" s="588"/>
      <c r="C356" s="589"/>
      <c r="D356" s="589"/>
      <c r="E356" s="588"/>
      <c r="F356" s="623"/>
      <c r="G356" s="623"/>
      <c r="H356" s="624"/>
    </row>
    <row r="357" spans="1:8" s="244" customFormat="1" ht="18.75" customHeight="1">
      <c r="A357" s="628"/>
      <c r="B357" s="628"/>
      <c r="C357" s="628"/>
      <c r="D357" s="628"/>
      <c r="E357" s="628"/>
      <c r="F357" s="627"/>
      <c r="G357" s="627"/>
      <c r="H357" s="627"/>
    </row>
    <row r="358" spans="1:8" s="244" customFormat="1" ht="16.5" customHeight="1">
      <c r="A358" s="628"/>
      <c r="B358" s="628"/>
      <c r="C358" s="628"/>
      <c r="D358" s="628"/>
      <c r="E358" s="628"/>
      <c r="F358" s="627"/>
      <c r="G358" s="627"/>
      <c r="H358" s="627"/>
    </row>
    <row r="359" spans="1:8" s="244" customFormat="1" ht="17.25" customHeight="1">
      <c r="A359" s="628"/>
      <c r="B359" s="628"/>
      <c r="C359" s="628"/>
      <c r="D359" s="628"/>
      <c r="E359" s="628"/>
      <c r="F359" s="627"/>
      <c r="G359" s="627"/>
      <c r="H359" s="627"/>
    </row>
    <row r="360" spans="1:8" s="244" customFormat="1" ht="16.5" customHeight="1">
      <c r="A360" s="460"/>
      <c r="B360" s="461" t="s">
        <v>346</v>
      </c>
      <c r="C360" s="461"/>
      <c r="D360" s="401"/>
      <c r="E360" s="462"/>
      <c r="F360" s="463"/>
      <c r="G360" s="464"/>
      <c r="H360" s="464"/>
    </row>
    <row r="361" spans="1:8" s="244" customFormat="1" ht="13.5" customHeight="1" thickBot="1">
      <c r="A361" s="511"/>
      <c r="B361" s="401"/>
      <c r="C361" s="514"/>
      <c r="D361" s="401"/>
      <c r="E361" s="462"/>
      <c r="F361" s="463"/>
      <c r="G361" s="464"/>
      <c r="H361" s="464"/>
    </row>
    <row r="362" spans="1:8" s="244" customFormat="1" ht="15.75" thickBot="1">
      <c r="A362" s="577" t="s">
        <v>4</v>
      </c>
      <c r="B362" s="578" t="s">
        <v>5</v>
      </c>
      <c r="C362" s="578" t="s">
        <v>6</v>
      </c>
      <c r="D362" s="578" t="s">
        <v>7</v>
      </c>
      <c r="E362" s="578" t="s">
        <v>8</v>
      </c>
      <c r="F362" s="630" t="s">
        <v>9</v>
      </c>
      <c r="G362" s="630" t="s">
        <v>10</v>
      </c>
      <c r="H362" s="631" t="s">
        <v>11</v>
      </c>
    </row>
    <row r="363" spans="1:8" s="244" customFormat="1" ht="6.75" customHeight="1">
      <c r="A363" s="580"/>
      <c r="B363" s="581"/>
      <c r="C363" s="581"/>
      <c r="D363" s="581"/>
      <c r="E363" s="581"/>
      <c r="F363" s="632"/>
      <c r="G363" s="632"/>
      <c r="H363" s="633"/>
    </row>
    <row r="364" spans="1:8" s="244" customFormat="1" ht="15">
      <c r="A364" s="436">
        <v>36011</v>
      </c>
      <c r="B364" s="240">
        <v>6</v>
      </c>
      <c r="C364" s="308" t="s">
        <v>2555</v>
      </c>
      <c r="D364" s="308"/>
      <c r="E364" s="308"/>
      <c r="F364" s="602">
        <v>36252</v>
      </c>
      <c r="G364" s="439">
        <f>F364/10</f>
        <v>3625.2</v>
      </c>
      <c r="H364" s="440">
        <f>G364/12</f>
        <v>302.09999999999997</v>
      </c>
    </row>
    <row r="365" spans="1:8" s="244" customFormat="1" ht="15">
      <c r="A365" s="436">
        <v>35893</v>
      </c>
      <c r="B365" s="240">
        <v>11</v>
      </c>
      <c r="C365" s="308" t="s">
        <v>2555</v>
      </c>
      <c r="D365" s="240"/>
      <c r="E365" s="308"/>
      <c r="F365" s="586">
        <v>66462</v>
      </c>
      <c r="G365" s="439">
        <f aca="true" t="shared" si="14" ref="G365:G430">F365/10</f>
        <v>6646.2</v>
      </c>
      <c r="H365" s="440">
        <f aca="true" t="shared" si="15" ref="H365:H430">G365/12</f>
        <v>553.85</v>
      </c>
    </row>
    <row r="366" spans="1:8" s="244" customFormat="1" ht="15">
      <c r="A366" s="436">
        <v>39875</v>
      </c>
      <c r="B366" s="240">
        <v>1</v>
      </c>
      <c r="C366" s="308" t="s">
        <v>2555</v>
      </c>
      <c r="D366" s="240"/>
      <c r="E366" s="308"/>
      <c r="F366" s="453">
        <v>9048</v>
      </c>
      <c r="G366" s="439">
        <f t="shared" si="14"/>
        <v>904.8</v>
      </c>
      <c r="H366" s="440">
        <f t="shared" si="15"/>
        <v>75.39999999999999</v>
      </c>
    </row>
    <row r="367" spans="1:8" s="244" customFormat="1" ht="15">
      <c r="A367" s="436"/>
      <c r="B367" s="240">
        <v>2</v>
      </c>
      <c r="C367" s="308" t="s">
        <v>2555</v>
      </c>
      <c r="D367" s="240"/>
      <c r="E367" s="308"/>
      <c r="F367" s="438">
        <v>0</v>
      </c>
      <c r="G367" s="439">
        <f t="shared" si="14"/>
        <v>0</v>
      </c>
      <c r="H367" s="440">
        <f t="shared" si="15"/>
        <v>0</v>
      </c>
    </row>
    <row r="368" spans="1:8" s="244" customFormat="1" ht="15">
      <c r="A368" s="436"/>
      <c r="B368" s="240">
        <v>4</v>
      </c>
      <c r="C368" s="308" t="s">
        <v>2554</v>
      </c>
      <c r="D368" s="240"/>
      <c r="E368" s="240"/>
      <c r="F368" s="438">
        <v>0</v>
      </c>
      <c r="G368" s="439">
        <f t="shared" si="14"/>
        <v>0</v>
      </c>
      <c r="H368" s="440">
        <f t="shared" si="15"/>
        <v>0</v>
      </c>
    </row>
    <row r="369" spans="1:8" s="244" customFormat="1" ht="15">
      <c r="A369" s="436" t="s">
        <v>12</v>
      </c>
      <c r="B369" s="240">
        <v>1</v>
      </c>
      <c r="C369" s="308" t="s">
        <v>2553</v>
      </c>
      <c r="D369" s="240"/>
      <c r="E369" s="240"/>
      <c r="F369" s="439">
        <v>8769.6</v>
      </c>
      <c r="G369" s="439">
        <f t="shared" si="14"/>
        <v>876.96</v>
      </c>
      <c r="H369" s="440">
        <f t="shared" si="15"/>
        <v>73.08</v>
      </c>
    </row>
    <row r="370" spans="1:8" s="244" customFormat="1" ht="15">
      <c r="A370" s="436">
        <v>37323</v>
      </c>
      <c r="B370" s="240">
        <v>9</v>
      </c>
      <c r="C370" s="308" t="s">
        <v>2552</v>
      </c>
      <c r="D370" s="240"/>
      <c r="E370" s="308"/>
      <c r="F370" s="438">
        <v>0</v>
      </c>
      <c r="G370" s="439">
        <f t="shared" si="14"/>
        <v>0</v>
      </c>
      <c r="H370" s="440">
        <f t="shared" si="15"/>
        <v>0</v>
      </c>
    </row>
    <row r="371" spans="1:8" s="244" customFormat="1" ht="15">
      <c r="A371" s="436"/>
      <c r="B371" s="240">
        <v>6</v>
      </c>
      <c r="C371" s="308" t="s">
        <v>2552</v>
      </c>
      <c r="D371" s="240"/>
      <c r="E371" s="308"/>
      <c r="F371" s="438">
        <v>0</v>
      </c>
      <c r="G371" s="439">
        <f t="shared" si="14"/>
        <v>0</v>
      </c>
      <c r="H371" s="440">
        <f t="shared" si="15"/>
        <v>0</v>
      </c>
    </row>
    <row r="372" spans="1:8" s="244" customFormat="1" ht="15">
      <c r="A372" s="436"/>
      <c r="B372" s="240">
        <v>2</v>
      </c>
      <c r="C372" s="308" t="s">
        <v>2551</v>
      </c>
      <c r="D372" s="240"/>
      <c r="E372" s="308"/>
      <c r="F372" s="438">
        <v>0</v>
      </c>
      <c r="G372" s="439">
        <f t="shared" si="14"/>
        <v>0</v>
      </c>
      <c r="H372" s="440">
        <f t="shared" si="15"/>
        <v>0</v>
      </c>
    </row>
    <row r="373" spans="1:8" s="244" customFormat="1" ht="15">
      <c r="A373" s="436"/>
      <c r="B373" s="240">
        <v>2</v>
      </c>
      <c r="C373" s="308" t="s">
        <v>2551</v>
      </c>
      <c r="D373" s="240"/>
      <c r="E373" s="308"/>
      <c r="F373" s="438">
        <v>0</v>
      </c>
      <c r="G373" s="439">
        <f t="shared" si="14"/>
        <v>0</v>
      </c>
      <c r="H373" s="440">
        <f t="shared" si="15"/>
        <v>0</v>
      </c>
    </row>
    <row r="374" spans="1:8" s="244" customFormat="1" ht="15">
      <c r="A374" s="436"/>
      <c r="B374" s="240">
        <v>1</v>
      </c>
      <c r="C374" s="308" t="s">
        <v>403</v>
      </c>
      <c r="D374" s="471" t="s">
        <v>356</v>
      </c>
      <c r="E374" s="437" t="s">
        <v>357</v>
      </c>
      <c r="F374" s="438">
        <v>0</v>
      </c>
      <c r="G374" s="439">
        <f t="shared" si="14"/>
        <v>0</v>
      </c>
      <c r="H374" s="440">
        <f t="shared" si="15"/>
        <v>0</v>
      </c>
    </row>
    <row r="375" spans="1:8" s="244" customFormat="1" ht="15">
      <c r="A375" s="436"/>
      <c r="B375" s="240">
        <v>1</v>
      </c>
      <c r="C375" s="308" t="s">
        <v>403</v>
      </c>
      <c r="D375" s="437" t="s">
        <v>358</v>
      </c>
      <c r="E375" s="437"/>
      <c r="F375" s="438">
        <v>0</v>
      </c>
      <c r="G375" s="439">
        <f t="shared" si="14"/>
        <v>0</v>
      </c>
      <c r="H375" s="440">
        <f t="shared" si="15"/>
        <v>0</v>
      </c>
    </row>
    <row r="376" spans="1:8" s="244" customFormat="1" ht="15">
      <c r="A376" s="682"/>
      <c r="B376" s="683">
        <v>1</v>
      </c>
      <c r="C376" s="429" t="s">
        <v>2550</v>
      </c>
      <c r="D376" s="684" t="s">
        <v>360</v>
      </c>
      <c r="E376" s="437" t="s">
        <v>361</v>
      </c>
      <c r="F376" s="438">
        <v>0</v>
      </c>
      <c r="G376" s="439">
        <f t="shared" si="14"/>
        <v>0</v>
      </c>
      <c r="H376" s="440">
        <f t="shared" si="15"/>
        <v>0</v>
      </c>
    </row>
    <row r="377" spans="1:8" s="244" customFormat="1" ht="12.75" customHeight="1">
      <c r="A377" s="436"/>
      <c r="B377" s="240">
        <v>1</v>
      </c>
      <c r="C377" s="308" t="s">
        <v>33</v>
      </c>
      <c r="D377" s="437" t="s">
        <v>173</v>
      </c>
      <c r="E377" s="437" t="s">
        <v>362</v>
      </c>
      <c r="F377" s="438">
        <v>0</v>
      </c>
      <c r="G377" s="439">
        <f t="shared" si="14"/>
        <v>0</v>
      </c>
      <c r="H377" s="440">
        <f t="shared" si="15"/>
        <v>0</v>
      </c>
    </row>
    <row r="378" spans="1:8" s="244" customFormat="1" ht="15">
      <c r="A378" s="436"/>
      <c r="B378" s="240">
        <v>1</v>
      </c>
      <c r="C378" s="308" t="s">
        <v>2549</v>
      </c>
      <c r="D378" s="437"/>
      <c r="E378" s="437"/>
      <c r="F378" s="438">
        <v>0</v>
      </c>
      <c r="G378" s="439">
        <f t="shared" si="14"/>
        <v>0</v>
      </c>
      <c r="H378" s="440">
        <f t="shared" si="15"/>
        <v>0</v>
      </c>
    </row>
    <row r="379" spans="1:8" s="244" customFormat="1" ht="15">
      <c r="A379" s="436"/>
      <c r="B379" s="240">
        <v>2</v>
      </c>
      <c r="C379" s="584" t="s">
        <v>2548</v>
      </c>
      <c r="D379" s="437"/>
      <c r="E379" s="437"/>
      <c r="F379" s="438">
        <v>0</v>
      </c>
      <c r="G379" s="439">
        <f t="shared" si="14"/>
        <v>0</v>
      </c>
      <c r="H379" s="440">
        <f t="shared" si="15"/>
        <v>0</v>
      </c>
    </row>
    <row r="380" spans="1:8" s="244" customFormat="1" ht="15">
      <c r="A380" s="436"/>
      <c r="B380" s="240"/>
      <c r="C380" s="308" t="s">
        <v>365</v>
      </c>
      <c r="D380" s="437"/>
      <c r="E380" s="437"/>
      <c r="F380" s="438">
        <v>0</v>
      </c>
      <c r="G380" s="439">
        <f t="shared" si="14"/>
        <v>0</v>
      </c>
      <c r="H380" s="440">
        <f t="shared" si="15"/>
        <v>0</v>
      </c>
    </row>
    <row r="381" spans="1:8" s="244" customFormat="1" ht="15">
      <c r="A381" s="436"/>
      <c r="B381" s="240"/>
      <c r="C381" s="308" t="s">
        <v>366</v>
      </c>
      <c r="D381" s="437"/>
      <c r="E381" s="437"/>
      <c r="F381" s="438">
        <v>0</v>
      </c>
      <c r="G381" s="439">
        <f t="shared" si="14"/>
        <v>0</v>
      </c>
      <c r="H381" s="440">
        <f t="shared" si="15"/>
        <v>0</v>
      </c>
    </row>
    <row r="382" spans="1:8" s="244" customFormat="1" ht="15">
      <c r="A382" s="436">
        <v>38916</v>
      </c>
      <c r="B382" s="240">
        <v>2</v>
      </c>
      <c r="C382" s="308" t="s">
        <v>2546</v>
      </c>
      <c r="D382" s="685" t="s">
        <v>1669</v>
      </c>
      <c r="E382" s="437"/>
      <c r="F382" s="439">
        <v>9203.82</v>
      </c>
      <c r="G382" s="439">
        <f t="shared" si="14"/>
        <v>920.382</v>
      </c>
      <c r="H382" s="440">
        <f t="shared" si="15"/>
        <v>76.6985</v>
      </c>
    </row>
    <row r="383" spans="1:8" s="244" customFormat="1" ht="15">
      <c r="A383" s="436"/>
      <c r="B383" s="240">
        <v>1</v>
      </c>
      <c r="C383" s="308" t="s">
        <v>368</v>
      </c>
      <c r="D383" s="437" t="s">
        <v>173</v>
      </c>
      <c r="E383" s="437"/>
      <c r="F383" s="438">
        <v>0</v>
      </c>
      <c r="G383" s="439">
        <f t="shared" si="14"/>
        <v>0</v>
      </c>
      <c r="H383" s="440">
        <f t="shared" si="15"/>
        <v>0</v>
      </c>
    </row>
    <row r="384" spans="1:8" s="244" customFormat="1" ht="15">
      <c r="A384" s="436"/>
      <c r="B384" s="240">
        <v>1</v>
      </c>
      <c r="C384" s="308" t="s">
        <v>79</v>
      </c>
      <c r="D384" s="437" t="s">
        <v>968</v>
      </c>
      <c r="E384" s="437"/>
      <c r="F384" s="438">
        <v>0</v>
      </c>
      <c r="G384" s="439">
        <f t="shared" si="14"/>
        <v>0</v>
      </c>
      <c r="H384" s="440">
        <f t="shared" si="15"/>
        <v>0</v>
      </c>
    </row>
    <row r="385" spans="1:8" s="244" customFormat="1" ht="15">
      <c r="A385" s="436"/>
      <c r="B385" s="488">
        <v>2</v>
      </c>
      <c r="C385" s="308" t="s">
        <v>2547</v>
      </c>
      <c r="D385" s="457"/>
      <c r="E385" s="457"/>
      <c r="F385" s="438">
        <v>0</v>
      </c>
      <c r="G385" s="439">
        <f t="shared" si="14"/>
        <v>0</v>
      </c>
      <c r="H385" s="440">
        <f t="shared" si="15"/>
        <v>0</v>
      </c>
    </row>
    <row r="386" spans="1:8" s="244" customFormat="1" ht="15">
      <c r="A386" s="436"/>
      <c r="B386" s="240">
        <v>1</v>
      </c>
      <c r="C386" s="308" t="s">
        <v>89</v>
      </c>
      <c r="D386" s="437" t="s">
        <v>67</v>
      </c>
      <c r="E386" s="437" t="s">
        <v>827</v>
      </c>
      <c r="F386" s="438">
        <v>0</v>
      </c>
      <c r="G386" s="439">
        <f t="shared" si="14"/>
        <v>0</v>
      </c>
      <c r="H386" s="440">
        <f t="shared" si="15"/>
        <v>0</v>
      </c>
    </row>
    <row r="387" spans="1:8" s="244" customFormat="1" ht="12.75" customHeight="1">
      <c r="A387" s="436"/>
      <c r="B387" s="240">
        <v>1</v>
      </c>
      <c r="C387" s="308" t="s">
        <v>1670</v>
      </c>
      <c r="D387" s="437" t="s">
        <v>1671</v>
      </c>
      <c r="E387" s="437" t="s">
        <v>1672</v>
      </c>
      <c r="F387" s="438">
        <v>0</v>
      </c>
      <c r="G387" s="439">
        <f t="shared" si="14"/>
        <v>0</v>
      </c>
      <c r="H387" s="440">
        <f t="shared" si="15"/>
        <v>0</v>
      </c>
    </row>
    <row r="388" spans="1:8" s="244" customFormat="1" ht="15">
      <c r="A388" s="436"/>
      <c r="B388" s="240">
        <v>1</v>
      </c>
      <c r="C388" s="308" t="s">
        <v>2546</v>
      </c>
      <c r="D388" s="437"/>
      <c r="E388" s="437"/>
      <c r="F388" s="438">
        <v>0</v>
      </c>
      <c r="G388" s="439">
        <f t="shared" si="14"/>
        <v>0</v>
      </c>
      <c r="H388" s="440">
        <f t="shared" si="15"/>
        <v>0</v>
      </c>
    </row>
    <row r="389" spans="1:8" s="244" customFormat="1" ht="15">
      <c r="A389" s="436">
        <v>39010</v>
      </c>
      <c r="B389" s="240">
        <v>1</v>
      </c>
      <c r="C389" s="584" t="s">
        <v>2545</v>
      </c>
      <c r="D389" s="437"/>
      <c r="E389" s="437"/>
      <c r="F389" s="438">
        <v>0</v>
      </c>
      <c r="G389" s="439">
        <f t="shared" si="14"/>
        <v>0</v>
      </c>
      <c r="H389" s="440">
        <f t="shared" si="15"/>
        <v>0</v>
      </c>
    </row>
    <row r="390" spans="1:8" s="244" customFormat="1" ht="15">
      <c r="A390" s="436"/>
      <c r="B390" s="686"/>
      <c r="C390" s="308" t="s">
        <v>2544</v>
      </c>
      <c r="D390" s="437"/>
      <c r="E390" s="437"/>
      <c r="F390" s="439">
        <v>3746.8</v>
      </c>
      <c r="G390" s="439">
        <f t="shared" si="14"/>
        <v>374.68</v>
      </c>
      <c r="H390" s="440">
        <f t="shared" si="15"/>
        <v>31.223333333333333</v>
      </c>
    </row>
    <row r="391" spans="1:8" s="244" customFormat="1" ht="15">
      <c r="A391" s="436"/>
      <c r="B391" s="240">
        <v>1</v>
      </c>
      <c r="C391" s="308" t="s">
        <v>2543</v>
      </c>
      <c r="D391" s="437"/>
      <c r="E391" s="437"/>
      <c r="F391" s="438">
        <v>0</v>
      </c>
      <c r="G391" s="439">
        <f t="shared" si="14"/>
        <v>0</v>
      </c>
      <c r="H391" s="440">
        <f t="shared" si="15"/>
        <v>0</v>
      </c>
    </row>
    <row r="392" spans="1:8" s="244" customFormat="1" ht="12.75" customHeight="1">
      <c r="A392" s="436"/>
      <c r="B392" s="240">
        <v>1</v>
      </c>
      <c r="C392" s="308" t="s">
        <v>35</v>
      </c>
      <c r="D392" s="437" t="s">
        <v>13</v>
      </c>
      <c r="E392" s="437" t="s">
        <v>372</v>
      </c>
      <c r="F392" s="438">
        <v>0</v>
      </c>
      <c r="G392" s="439">
        <f t="shared" si="14"/>
        <v>0</v>
      </c>
      <c r="H392" s="440">
        <f t="shared" si="15"/>
        <v>0</v>
      </c>
    </row>
    <row r="393" spans="1:8" s="244" customFormat="1" ht="12.75" customHeight="1">
      <c r="A393" s="436"/>
      <c r="B393" s="240">
        <v>1</v>
      </c>
      <c r="C393" s="308" t="s">
        <v>2543</v>
      </c>
      <c r="D393" s="437" t="s">
        <v>67</v>
      </c>
      <c r="E393" s="437"/>
      <c r="F393" s="438">
        <v>0</v>
      </c>
      <c r="G393" s="439">
        <f t="shared" si="14"/>
        <v>0</v>
      </c>
      <c r="H393" s="440">
        <f t="shared" si="15"/>
        <v>0</v>
      </c>
    </row>
    <row r="394" spans="1:8" s="244" customFormat="1" ht="12.75" customHeight="1">
      <c r="A394" s="436"/>
      <c r="B394" s="240">
        <v>1</v>
      </c>
      <c r="C394" s="308" t="s">
        <v>2542</v>
      </c>
      <c r="D394" s="437"/>
      <c r="E394" s="437"/>
      <c r="F394" s="438">
        <v>0</v>
      </c>
      <c r="G394" s="439">
        <f t="shared" si="14"/>
        <v>0</v>
      </c>
      <c r="H394" s="440">
        <f t="shared" si="15"/>
        <v>0</v>
      </c>
    </row>
    <row r="395" spans="1:8" s="244" customFormat="1" ht="12.75" customHeight="1">
      <c r="A395" s="436"/>
      <c r="B395" s="240">
        <v>1</v>
      </c>
      <c r="C395" s="308" t="s">
        <v>2541</v>
      </c>
      <c r="D395" s="437"/>
      <c r="E395" s="437"/>
      <c r="F395" s="438">
        <v>0</v>
      </c>
      <c r="G395" s="439">
        <f t="shared" si="14"/>
        <v>0</v>
      </c>
      <c r="H395" s="440">
        <f t="shared" si="15"/>
        <v>0</v>
      </c>
    </row>
    <row r="396" spans="1:8" s="244" customFormat="1" ht="15">
      <c r="A396" s="682"/>
      <c r="B396" s="683">
        <v>1</v>
      </c>
      <c r="C396" s="429" t="s">
        <v>541</v>
      </c>
      <c r="D396" s="684" t="s">
        <v>376</v>
      </c>
      <c r="E396" s="437" t="s">
        <v>377</v>
      </c>
      <c r="F396" s="438">
        <v>0</v>
      </c>
      <c r="G396" s="439">
        <f t="shared" si="14"/>
        <v>0</v>
      </c>
      <c r="H396" s="440">
        <f t="shared" si="15"/>
        <v>0</v>
      </c>
    </row>
    <row r="397" spans="1:8" s="244" customFormat="1" ht="12.75" customHeight="1">
      <c r="A397" s="436"/>
      <c r="B397" s="240">
        <v>1</v>
      </c>
      <c r="C397" s="308" t="s">
        <v>2540</v>
      </c>
      <c r="D397" s="437"/>
      <c r="E397" s="437"/>
      <c r="F397" s="438">
        <v>0</v>
      </c>
      <c r="G397" s="439">
        <f t="shared" si="14"/>
        <v>0</v>
      </c>
      <c r="H397" s="440">
        <f t="shared" si="15"/>
        <v>0</v>
      </c>
    </row>
    <row r="398" spans="1:8" s="244" customFormat="1" ht="12.75" customHeight="1">
      <c r="A398" s="436"/>
      <c r="B398" s="683">
        <v>1</v>
      </c>
      <c r="C398" s="429" t="s">
        <v>1881</v>
      </c>
      <c r="D398" s="457"/>
      <c r="E398" s="457"/>
      <c r="F398" s="438">
        <v>0</v>
      </c>
      <c r="G398" s="439">
        <f t="shared" si="14"/>
        <v>0</v>
      </c>
      <c r="H398" s="440">
        <f t="shared" si="15"/>
        <v>0</v>
      </c>
    </row>
    <row r="399" spans="1:8" s="244" customFormat="1" ht="12.75" customHeight="1">
      <c r="A399" s="436"/>
      <c r="B399" s="240">
        <v>1</v>
      </c>
      <c r="C399" s="308" t="s">
        <v>2539</v>
      </c>
      <c r="D399" s="437"/>
      <c r="E399" s="437" t="s">
        <v>18</v>
      </c>
      <c r="F399" s="438">
        <v>0</v>
      </c>
      <c r="G399" s="439">
        <f t="shared" si="14"/>
        <v>0</v>
      </c>
      <c r="H399" s="440">
        <f t="shared" si="15"/>
        <v>0</v>
      </c>
    </row>
    <row r="400" spans="1:8" s="244" customFormat="1" ht="15">
      <c r="A400" s="436"/>
      <c r="B400" s="240">
        <v>1</v>
      </c>
      <c r="C400" s="308" t="s">
        <v>381</v>
      </c>
      <c r="D400" s="437"/>
      <c r="E400" s="437"/>
      <c r="F400" s="438">
        <v>0</v>
      </c>
      <c r="G400" s="439">
        <f t="shared" si="14"/>
        <v>0</v>
      </c>
      <c r="H400" s="440">
        <f t="shared" si="15"/>
        <v>0</v>
      </c>
    </row>
    <row r="401" spans="1:8" s="244" customFormat="1" ht="15">
      <c r="A401" s="436"/>
      <c r="B401" s="240">
        <v>1</v>
      </c>
      <c r="C401" s="308" t="s">
        <v>2538</v>
      </c>
      <c r="D401" s="437"/>
      <c r="E401" s="437"/>
      <c r="F401" s="438">
        <v>0</v>
      </c>
      <c r="G401" s="439">
        <f t="shared" si="14"/>
        <v>0</v>
      </c>
      <c r="H401" s="440">
        <f t="shared" si="15"/>
        <v>0</v>
      </c>
    </row>
    <row r="402" spans="1:8" s="244" customFormat="1" ht="15">
      <c r="A402" s="436"/>
      <c r="B402" s="585">
        <v>1</v>
      </c>
      <c r="C402" s="467" t="s">
        <v>2537</v>
      </c>
      <c r="D402" s="449"/>
      <c r="E402" s="449"/>
      <c r="F402" s="438">
        <v>0</v>
      </c>
      <c r="G402" s="439">
        <f t="shared" si="14"/>
        <v>0</v>
      </c>
      <c r="H402" s="440">
        <f t="shared" si="15"/>
        <v>0</v>
      </c>
    </row>
    <row r="403" spans="1:8" s="244" customFormat="1" ht="15">
      <c r="A403" s="436"/>
      <c r="B403" s="240">
        <v>1</v>
      </c>
      <c r="C403" s="308" t="s">
        <v>2536</v>
      </c>
      <c r="D403" s="437"/>
      <c r="E403" s="437"/>
      <c r="F403" s="438">
        <v>0</v>
      </c>
      <c r="G403" s="439">
        <f t="shared" si="14"/>
        <v>0</v>
      </c>
      <c r="H403" s="440">
        <f t="shared" si="15"/>
        <v>0</v>
      </c>
    </row>
    <row r="404" spans="1:8" s="244" customFormat="1" ht="15.75" thickBot="1">
      <c r="A404" s="587"/>
      <c r="B404" s="588">
        <v>2</v>
      </c>
      <c r="C404" s="687" t="s">
        <v>2535</v>
      </c>
      <c r="D404" s="590"/>
      <c r="E404" s="590"/>
      <c r="F404" s="443">
        <v>2976</v>
      </c>
      <c r="G404" s="443">
        <f t="shared" si="14"/>
        <v>297.6</v>
      </c>
      <c r="H404" s="444">
        <f t="shared" si="15"/>
        <v>24.8</v>
      </c>
    </row>
    <row r="405" spans="1:8" s="399" customFormat="1" ht="8.25" customHeight="1">
      <c r="A405" s="480"/>
      <c r="B405" s="401"/>
      <c r="C405" s="501"/>
      <c r="D405" s="478"/>
      <c r="E405" s="478"/>
      <c r="F405" s="464"/>
      <c r="G405" s="464"/>
      <c r="H405" s="464"/>
    </row>
    <row r="406" spans="1:8" s="399" customFormat="1" ht="8.25" customHeight="1" thickBot="1">
      <c r="A406" s="592"/>
      <c r="B406" s="593"/>
      <c r="C406" s="675"/>
      <c r="D406" s="595"/>
      <c r="E406" s="595"/>
      <c r="F406" s="652"/>
      <c r="G406" s="652"/>
      <c r="H406" s="652"/>
    </row>
    <row r="407" spans="1:8" s="244" customFormat="1" ht="12" customHeight="1">
      <c r="A407" s="608"/>
      <c r="B407" s="653">
        <v>1</v>
      </c>
      <c r="C407" s="688" t="s">
        <v>2534</v>
      </c>
      <c r="D407" s="476"/>
      <c r="E407" s="476"/>
      <c r="F407" s="612">
        <v>0</v>
      </c>
      <c r="G407" s="477">
        <f t="shared" si="14"/>
        <v>0</v>
      </c>
      <c r="H407" s="655">
        <f t="shared" si="15"/>
        <v>0</v>
      </c>
    </row>
    <row r="408" spans="1:8" s="244" customFormat="1" ht="15">
      <c r="A408" s="436"/>
      <c r="B408" s="240">
        <v>1</v>
      </c>
      <c r="C408" s="584" t="s">
        <v>2533</v>
      </c>
      <c r="D408" s="437"/>
      <c r="E408" s="437"/>
      <c r="F408" s="439">
        <v>2600</v>
      </c>
      <c r="G408" s="439">
        <f t="shared" si="14"/>
        <v>260</v>
      </c>
      <c r="H408" s="440">
        <f t="shared" si="15"/>
        <v>21.666666666666668</v>
      </c>
    </row>
    <row r="409" spans="1:8" s="244" customFormat="1" ht="15">
      <c r="A409" s="436"/>
      <c r="B409" s="240">
        <v>1</v>
      </c>
      <c r="C409" s="308" t="s">
        <v>2532</v>
      </c>
      <c r="D409" s="437"/>
      <c r="E409" s="437"/>
      <c r="F409" s="438">
        <v>0</v>
      </c>
      <c r="G409" s="439">
        <f t="shared" si="14"/>
        <v>0</v>
      </c>
      <c r="H409" s="440">
        <f t="shared" si="15"/>
        <v>0</v>
      </c>
    </row>
    <row r="410" spans="1:8" s="244" customFormat="1" ht="15">
      <c r="A410" s="436"/>
      <c r="B410" s="240">
        <v>1</v>
      </c>
      <c r="C410" s="308" t="s">
        <v>2531</v>
      </c>
      <c r="D410" s="437"/>
      <c r="E410" s="437" t="s">
        <v>18</v>
      </c>
      <c r="F410" s="438">
        <v>0</v>
      </c>
      <c r="G410" s="439">
        <f t="shared" si="14"/>
        <v>0</v>
      </c>
      <c r="H410" s="440">
        <f t="shared" si="15"/>
        <v>0</v>
      </c>
    </row>
    <row r="411" spans="1:8" s="244" customFormat="1" ht="15">
      <c r="A411" s="436"/>
      <c r="B411" s="240">
        <v>1</v>
      </c>
      <c r="C411" s="584" t="s">
        <v>2530</v>
      </c>
      <c r="D411" s="437"/>
      <c r="E411" s="437"/>
      <c r="F411" s="438">
        <v>0</v>
      </c>
      <c r="G411" s="439">
        <f t="shared" si="14"/>
        <v>0</v>
      </c>
      <c r="H411" s="440">
        <f t="shared" si="15"/>
        <v>0</v>
      </c>
    </row>
    <row r="412" spans="1:8" s="244" customFormat="1" ht="15">
      <c r="A412" s="436"/>
      <c r="B412" s="240">
        <v>1</v>
      </c>
      <c r="C412" s="308" t="s">
        <v>2529</v>
      </c>
      <c r="D412" s="437"/>
      <c r="E412" s="437"/>
      <c r="F412" s="438">
        <v>0</v>
      </c>
      <c r="G412" s="439">
        <f t="shared" si="14"/>
        <v>0</v>
      </c>
      <c r="H412" s="440">
        <f t="shared" si="15"/>
        <v>0</v>
      </c>
    </row>
    <row r="413" spans="1:8" s="244" customFormat="1" ht="15">
      <c r="A413" s="436">
        <v>39972</v>
      </c>
      <c r="B413" s="240">
        <v>1</v>
      </c>
      <c r="C413" s="308" t="s">
        <v>2528</v>
      </c>
      <c r="D413" s="437"/>
      <c r="E413" s="437"/>
      <c r="F413" s="439">
        <v>6844</v>
      </c>
      <c r="G413" s="439">
        <f t="shared" si="14"/>
        <v>684.4</v>
      </c>
      <c r="H413" s="440">
        <f t="shared" si="15"/>
        <v>57.03333333333333</v>
      </c>
    </row>
    <row r="414" spans="1:8" s="244" customFormat="1" ht="12" customHeight="1">
      <c r="A414" s="436"/>
      <c r="B414" s="240">
        <v>1</v>
      </c>
      <c r="C414" s="308" t="s">
        <v>393</v>
      </c>
      <c r="D414" s="437" t="s">
        <v>394</v>
      </c>
      <c r="E414" s="437"/>
      <c r="F414" s="438">
        <v>0</v>
      </c>
      <c r="G414" s="439">
        <f t="shared" si="14"/>
        <v>0</v>
      </c>
      <c r="H414" s="440">
        <f t="shared" si="15"/>
        <v>0</v>
      </c>
    </row>
    <row r="415" spans="1:8" s="244" customFormat="1" ht="12.75" customHeight="1">
      <c r="A415" s="436"/>
      <c r="B415" s="240">
        <v>1</v>
      </c>
      <c r="C415" s="308" t="s">
        <v>2527</v>
      </c>
      <c r="D415" s="437" t="s">
        <v>396</v>
      </c>
      <c r="E415" s="437"/>
      <c r="F415" s="438">
        <v>0</v>
      </c>
      <c r="G415" s="439">
        <f t="shared" si="14"/>
        <v>0</v>
      </c>
      <c r="H415" s="440">
        <f t="shared" si="15"/>
        <v>0</v>
      </c>
    </row>
    <row r="416" spans="1:8" s="244" customFormat="1" ht="12.75" customHeight="1">
      <c r="A416" s="436"/>
      <c r="B416" s="240">
        <v>1</v>
      </c>
      <c r="C416" s="308" t="s">
        <v>2526</v>
      </c>
      <c r="D416" s="685" t="s">
        <v>399</v>
      </c>
      <c r="E416" s="437"/>
      <c r="F416" s="438">
        <v>0</v>
      </c>
      <c r="G416" s="439">
        <f t="shared" si="14"/>
        <v>0</v>
      </c>
      <c r="H416" s="440">
        <f t="shared" si="15"/>
        <v>0</v>
      </c>
    </row>
    <row r="417" spans="1:8" s="244" customFormat="1" ht="12.75" customHeight="1">
      <c r="A417" s="436"/>
      <c r="B417" s="240">
        <v>1</v>
      </c>
      <c r="C417" s="584" t="s">
        <v>2525</v>
      </c>
      <c r="D417" s="437"/>
      <c r="E417" s="437"/>
      <c r="F417" s="438">
        <v>0</v>
      </c>
      <c r="G417" s="439">
        <f t="shared" si="14"/>
        <v>0</v>
      </c>
      <c r="H417" s="440">
        <f t="shared" si="15"/>
        <v>0</v>
      </c>
    </row>
    <row r="418" spans="1:8" s="244" customFormat="1" ht="12.75" customHeight="1">
      <c r="A418" s="436"/>
      <c r="B418" s="240">
        <v>1</v>
      </c>
      <c r="C418" s="649" t="s">
        <v>2524</v>
      </c>
      <c r="D418" s="437"/>
      <c r="E418" s="437"/>
      <c r="F418" s="438">
        <v>0</v>
      </c>
      <c r="G418" s="439">
        <f t="shared" si="14"/>
        <v>0</v>
      </c>
      <c r="H418" s="440">
        <f t="shared" si="15"/>
        <v>0</v>
      </c>
    </row>
    <row r="419" spans="1:8" s="244" customFormat="1" ht="12" customHeight="1">
      <c r="A419" s="436"/>
      <c r="B419" s="240">
        <v>1</v>
      </c>
      <c r="C419" s="308" t="s">
        <v>403</v>
      </c>
      <c r="D419" s="437" t="s">
        <v>404</v>
      </c>
      <c r="E419" s="437" t="s">
        <v>405</v>
      </c>
      <c r="F419" s="438">
        <v>0</v>
      </c>
      <c r="G419" s="439">
        <f t="shared" si="14"/>
        <v>0</v>
      </c>
      <c r="H419" s="440">
        <f t="shared" si="15"/>
        <v>0</v>
      </c>
    </row>
    <row r="420" spans="1:8" s="244" customFormat="1" ht="12.75" customHeight="1">
      <c r="A420" s="436"/>
      <c r="B420" s="240">
        <v>1</v>
      </c>
      <c r="C420" s="584" t="s">
        <v>2523</v>
      </c>
      <c r="D420" s="437"/>
      <c r="E420" s="437"/>
      <c r="F420" s="438">
        <v>0</v>
      </c>
      <c r="G420" s="439">
        <f t="shared" si="14"/>
        <v>0</v>
      </c>
      <c r="H420" s="440">
        <f t="shared" si="15"/>
        <v>0</v>
      </c>
    </row>
    <row r="421" spans="1:8" s="244" customFormat="1" ht="15">
      <c r="A421" s="436"/>
      <c r="B421" s="240"/>
      <c r="C421" s="308" t="s">
        <v>407</v>
      </c>
      <c r="D421" s="437"/>
      <c r="E421" s="437"/>
      <c r="F421" s="438">
        <v>0</v>
      </c>
      <c r="G421" s="439">
        <f t="shared" si="14"/>
        <v>0</v>
      </c>
      <c r="H421" s="440">
        <f t="shared" si="15"/>
        <v>0</v>
      </c>
    </row>
    <row r="422" spans="1:8" s="244" customFormat="1" ht="12" customHeight="1">
      <c r="A422" s="436"/>
      <c r="B422" s="240">
        <v>1</v>
      </c>
      <c r="C422" s="308" t="s">
        <v>40</v>
      </c>
      <c r="D422" s="437" t="s">
        <v>67</v>
      </c>
      <c r="E422" s="437"/>
      <c r="F422" s="438">
        <v>0</v>
      </c>
      <c r="G422" s="439">
        <f t="shared" si="14"/>
        <v>0</v>
      </c>
      <c r="H422" s="440">
        <f t="shared" si="15"/>
        <v>0</v>
      </c>
    </row>
    <row r="423" spans="1:8" s="244" customFormat="1" ht="12.75" customHeight="1">
      <c r="A423" s="436"/>
      <c r="B423" s="240">
        <v>1</v>
      </c>
      <c r="C423" s="308" t="s">
        <v>2522</v>
      </c>
      <c r="D423" s="437" t="s">
        <v>409</v>
      </c>
      <c r="E423" s="437"/>
      <c r="F423" s="438">
        <v>0</v>
      </c>
      <c r="G423" s="439">
        <f t="shared" si="14"/>
        <v>0</v>
      </c>
      <c r="H423" s="440">
        <f t="shared" si="15"/>
        <v>0</v>
      </c>
    </row>
    <row r="424" spans="1:8" s="244" customFormat="1" ht="12.75" customHeight="1">
      <c r="A424" s="436">
        <v>40003</v>
      </c>
      <c r="B424" s="240">
        <v>1</v>
      </c>
      <c r="C424" s="308" t="s">
        <v>2521</v>
      </c>
      <c r="D424" s="437" t="s">
        <v>411</v>
      </c>
      <c r="E424" s="437"/>
      <c r="F424" s="439">
        <v>26000</v>
      </c>
      <c r="G424" s="439">
        <f t="shared" si="14"/>
        <v>2600</v>
      </c>
      <c r="H424" s="440">
        <f t="shared" si="15"/>
        <v>216.66666666666666</v>
      </c>
    </row>
    <row r="425" spans="1:8" s="244" customFormat="1" ht="12.75" customHeight="1">
      <c r="A425" s="436"/>
      <c r="B425" s="240">
        <v>1</v>
      </c>
      <c r="C425" s="308" t="s">
        <v>1126</v>
      </c>
      <c r="D425" s="437" t="s">
        <v>67</v>
      </c>
      <c r="E425" s="437"/>
      <c r="F425" s="438">
        <v>0</v>
      </c>
      <c r="G425" s="439">
        <f t="shared" si="14"/>
        <v>0</v>
      </c>
      <c r="H425" s="440">
        <f t="shared" si="15"/>
        <v>0</v>
      </c>
    </row>
    <row r="426" spans="1:8" s="244" customFormat="1" ht="12.75" customHeight="1">
      <c r="A426" s="436"/>
      <c r="B426" s="240">
        <v>1</v>
      </c>
      <c r="C426" s="308" t="s">
        <v>2520</v>
      </c>
      <c r="D426" s="437" t="s">
        <v>414</v>
      </c>
      <c r="E426" s="437"/>
      <c r="F426" s="438">
        <v>0</v>
      </c>
      <c r="G426" s="439">
        <f t="shared" si="14"/>
        <v>0</v>
      </c>
      <c r="H426" s="440">
        <f t="shared" si="15"/>
        <v>0</v>
      </c>
    </row>
    <row r="427" spans="1:8" s="244" customFormat="1" ht="12.75" customHeight="1">
      <c r="A427" s="436"/>
      <c r="B427" s="240">
        <v>2</v>
      </c>
      <c r="C427" s="308" t="s">
        <v>1945</v>
      </c>
      <c r="D427" s="437" t="s">
        <v>67</v>
      </c>
      <c r="E427" s="437"/>
      <c r="F427" s="438">
        <v>0</v>
      </c>
      <c r="G427" s="439">
        <f t="shared" si="14"/>
        <v>0</v>
      </c>
      <c r="H427" s="440">
        <f t="shared" si="15"/>
        <v>0</v>
      </c>
    </row>
    <row r="428" spans="1:8" s="244" customFormat="1" ht="12" customHeight="1">
      <c r="A428" s="436"/>
      <c r="B428" s="240">
        <v>2</v>
      </c>
      <c r="C428" s="308" t="s">
        <v>40</v>
      </c>
      <c r="D428" s="437" t="s">
        <v>67</v>
      </c>
      <c r="E428" s="437"/>
      <c r="F428" s="438">
        <v>0</v>
      </c>
      <c r="G428" s="439">
        <f t="shared" si="14"/>
        <v>0</v>
      </c>
      <c r="H428" s="440">
        <f t="shared" si="15"/>
        <v>0</v>
      </c>
    </row>
    <row r="429" spans="1:8" s="244" customFormat="1" ht="12" customHeight="1">
      <c r="A429" s="436"/>
      <c r="B429" s="240">
        <v>2</v>
      </c>
      <c r="C429" s="308" t="s">
        <v>42</v>
      </c>
      <c r="D429" s="437"/>
      <c r="E429" s="437"/>
      <c r="F429" s="438">
        <v>0</v>
      </c>
      <c r="G429" s="439">
        <f t="shared" si="14"/>
        <v>0</v>
      </c>
      <c r="H429" s="440">
        <f t="shared" si="15"/>
        <v>0</v>
      </c>
    </row>
    <row r="430" spans="1:8" s="244" customFormat="1" ht="12.75" customHeight="1">
      <c r="A430" s="436">
        <v>41066</v>
      </c>
      <c r="B430" s="240">
        <v>3</v>
      </c>
      <c r="C430" s="308" t="s">
        <v>2519</v>
      </c>
      <c r="D430" s="437"/>
      <c r="E430" s="437"/>
      <c r="F430" s="472">
        <v>10788</v>
      </c>
      <c r="G430" s="439">
        <f t="shared" si="14"/>
        <v>1078.8</v>
      </c>
      <c r="H430" s="440">
        <f t="shared" si="15"/>
        <v>89.89999999999999</v>
      </c>
    </row>
    <row r="431" spans="1:8" s="244" customFormat="1" ht="12.75" customHeight="1">
      <c r="A431" s="436">
        <v>41066</v>
      </c>
      <c r="B431" s="240">
        <v>3</v>
      </c>
      <c r="C431" s="308" t="s">
        <v>2500</v>
      </c>
      <c r="D431" s="437"/>
      <c r="E431" s="437"/>
      <c r="F431" s="439">
        <v>16756.55</v>
      </c>
      <c r="G431" s="439">
        <f aca="true" t="shared" si="16" ref="G431:G455">F431/10</f>
        <v>1675.655</v>
      </c>
      <c r="H431" s="440">
        <f aca="true" t="shared" si="17" ref="H431:H457">G431/12</f>
        <v>139.63791666666665</v>
      </c>
    </row>
    <row r="432" spans="1:8" s="244" customFormat="1" ht="12" customHeight="1">
      <c r="A432" s="436"/>
      <c r="B432" s="240">
        <v>1</v>
      </c>
      <c r="C432" s="308" t="s">
        <v>89</v>
      </c>
      <c r="D432" s="437" t="s">
        <v>67</v>
      </c>
      <c r="E432" s="437"/>
      <c r="F432" s="438">
        <v>0</v>
      </c>
      <c r="G432" s="439">
        <f t="shared" si="16"/>
        <v>0</v>
      </c>
      <c r="H432" s="440">
        <f t="shared" si="17"/>
        <v>0</v>
      </c>
    </row>
    <row r="433" spans="1:8" s="244" customFormat="1" ht="12" customHeight="1">
      <c r="A433" s="436"/>
      <c r="B433" s="240">
        <v>1</v>
      </c>
      <c r="C433" s="308" t="s">
        <v>42</v>
      </c>
      <c r="D433" s="437"/>
      <c r="E433" s="437"/>
      <c r="F433" s="438">
        <v>0</v>
      </c>
      <c r="G433" s="439">
        <f t="shared" si="16"/>
        <v>0</v>
      </c>
      <c r="H433" s="440">
        <f t="shared" si="17"/>
        <v>0</v>
      </c>
    </row>
    <row r="434" spans="1:8" s="244" customFormat="1" ht="12.75" customHeight="1">
      <c r="A434" s="436">
        <v>41066</v>
      </c>
      <c r="B434" s="240">
        <v>3</v>
      </c>
      <c r="C434" s="308" t="s">
        <v>2518</v>
      </c>
      <c r="D434" s="437"/>
      <c r="E434" s="437"/>
      <c r="F434" s="439">
        <v>16704</v>
      </c>
      <c r="G434" s="439">
        <f t="shared" si="16"/>
        <v>1670.4</v>
      </c>
      <c r="H434" s="440">
        <f t="shared" si="17"/>
        <v>139.20000000000002</v>
      </c>
    </row>
    <row r="435" spans="1:8" s="244" customFormat="1" ht="12.75" customHeight="1">
      <c r="A435" s="436">
        <v>41083</v>
      </c>
      <c r="B435" s="240">
        <v>1</v>
      </c>
      <c r="C435" s="308" t="s">
        <v>2517</v>
      </c>
      <c r="D435" s="437"/>
      <c r="E435" s="437"/>
      <c r="F435" s="439">
        <v>10788</v>
      </c>
      <c r="G435" s="439">
        <f t="shared" si="16"/>
        <v>1078.8</v>
      </c>
      <c r="H435" s="440">
        <f t="shared" si="17"/>
        <v>89.89999999999999</v>
      </c>
    </row>
    <row r="436" spans="1:8" s="244" customFormat="1" ht="12.75" customHeight="1">
      <c r="A436" s="436"/>
      <c r="B436" s="240">
        <v>1</v>
      </c>
      <c r="C436" s="308" t="s">
        <v>2516</v>
      </c>
      <c r="D436" s="437"/>
      <c r="E436" s="437"/>
      <c r="F436" s="438">
        <v>0</v>
      </c>
      <c r="G436" s="439">
        <f t="shared" si="16"/>
        <v>0</v>
      </c>
      <c r="H436" s="440">
        <f t="shared" si="17"/>
        <v>0</v>
      </c>
    </row>
    <row r="437" spans="1:8" s="244" customFormat="1" ht="12.75" customHeight="1">
      <c r="A437" s="436"/>
      <c r="B437" s="240">
        <v>1</v>
      </c>
      <c r="C437" s="308" t="s">
        <v>2515</v>
      </c>
      <c r="D437" s="437"/>
      <c r="E437" s="437"/>
      <c r="F437" s="438">
        <v>0</v>
      </c>
      <c r="G437" s="439">
        <f t="shared" si="16"/>
        <v>0</v>
      </c>
      <c r="H437" s="440">
        <f t="shared" si="17"/>
        <v>0</v>
      </c>
    </row>
    <row r="438" spans="1:8" s="244" customFormat="1" ht="12.75" customHeight="1">
      <c r="A438" s="436"/>
      <c r="B438" s="240">
        <v>1</v>
      </c>
      <c r="C438" s="308" t="s">
        <v>2514</v>
      </c>
      <c r="D438" s="437"/>
      <c r="E438" s="437"/>
      <c r="F438" s="438">
        <v>0</v>
      </c>
      <c r="G438" s="439">
        <f t="shared" si="16"/>
        <v>0</v>
      </c>
      <c r="H438" s="440">
        <f t="shared" si="17"/>
        <v>0</v>
      </c>
    </row>
    <row r="439" spans="1:8" s="244" customFormat="1" ht="12.75" customHeight="1">
      <c r="A439" s="436"/>
      <c r="B439" s="240">
        <v>1</v>
      </c>
      <c r="C439" s="308" t="s">
        <v>2513</v>
      </c>
      <c r="D439" s="437"/>
      <c r="E439" s="437"/>
      <c r="F439" s="438">
        <v>0</v>
      </c>
      <c r="G439" s="439">
        <f t="shared" si="16"/>
        <v>0</v>
      </c>
      <c r="H439" s="440">
        <f t="shared" si="17"/>
        <v>0</v>
      </c>
    </row>
    <row r="440" spans="1:8" s="244" customFormat="1" ht="12" customHeight="1">
      <c r="A440" s="436"/>
      <c r="B440" s="240">
        <v>1</v>
      </c>
      <c r="C440" s="308" t="s">
        <v>89</v>
      </c>
      <c r="D440" s="437" t="s">
        <v>67</v>
      </c>
      <c r="E440" s="437"/>
      <c r="F440" s="438">
        <v>0</v>
      </c>
      <c r="G440" s="439">
        <f t="shared" si="16"/>
        <v>0</v>
      </c>
      <c r="H440" s="440">
        <f t="shared" si="17"/>
        <v>0</v>
      </c>
    </row>
    <row r="441" spans="1:8" s="244" customFormat="1" ht="12" customHeight="1">
      <c r="A441" s="436"/>
      <c r="B441" s="240">
        <v>1</v>
      </c>
      <c r="C441" s="308" t="s">
        <v>40</v>
      </c>
      <c r="D441" s="437" t="s">
        <v>67</v>
      </c>
      <c r="E441" s="437"/>
      <c r="F441" s="438">
        <v>0</v>
      </c>
      <c r="G441" s="439">
        <f t="shared" si="16"/>
        <v>0</v>
      </c>
      <c r="H441" s="440">
        <f t="shared" si="17"/>
        <v>0</v>
      </c>
    </row>
    <row r="442" spans="1:8" s="244" customFormat="1" ht="12" customHeight="1">
      <c r="A442" s="436"/>
      <c r="B442" s="240">
        <v>1</v>
      </c>
      <c r="C442" s="308" t="s">
        <v>541</v>
      </c>
      <c r="D442" s="471" t="s">
        <v>425</v>
      </c>
      <c r="E442" s="437" t="s">
        <v>426</v>
      </c>
      <c r="F442" s="438">
        <v>0</v>
      </c>
      <c r="G442" s="439">
        <f t="shared" si="16"/>
        <v>0</v>
      </c>
      <c r="H442" s="440">
        <f t="shared" si="17"/>
        <v>0</v>
      </c>
    </row>
    <row r="443" spans="1:8" s="244" customFormat="1" ht="12" customHeight="1">
      <c r="A443" s="436"/>
      <c r="B443" s="240">
        <v>1</v>
      </c>
      <c r="C443" s="308" t="s">
        <v>42</v>
      </c>
      <c r="D443" s="437" t="s">
        <v>71</v>
      </c>
      <c r="E443" s="437"/>
      <c r="F443" s="438">
        <v>0</v>
      </c>
      <c r="G443" s="439">
        <f t="shared" si="16"/>
        <v>0</v>
      </c>
      <c r="H443" s="440">
        <f t="shared" si="17"/>
        <v>0</v>
      </c>
    </row>
    <row r="444" spans="1:8" s="244" customFormat="1" ht="12" customHeight="1">
      <c r="A444" s="436"/>
      <c r="B444" s="240">
        <v>1</v>
      </c>
      <c r="C444" s="308" t="s">
        <v>2512</v>
      </c>
      <c r="D444" s="437"/>
      <c r="E444" s="437"/>
      <c r="F444" s="438">
        <v>0</v>
      </c>
      <c r="G444" s="439">
        <f t="shared" si="16"/>
        <v>0</v>
      </c>
      <c r="H444" s="440">
        <f t="shared" si="17"/>
        <v>0</v>
      </c>
    </row>
    <row r="445" spans="1:8" s="244" customFormat="1" ht="12" customHeight="1">
      <c r="A445" s="436">
        <v>39850</v>
      </c>
      <c r="B445" s="240">
        <v>1</v>
      </c>
      <c r="C445" s="308" t="s">
        <v>2511</v>
      </c>
      <c r="D445" s="437" t="s">
        <v>37</v>
      </c>
      <c r="E445" s="437"/>
      <c r="F445" s="438">
        <v>20880</v>
      </c>
      <c r="G445" s="439">
        <f t="shared" si="16"/>
        <v>2088</v>
      </c>
      <c r="H445" s="440">
        <f t="shared" si="17"/>
        <v>174</v>
      </c>
    </row>
    <row r="446" spans="1:8" s="244" customFormat="1" ht="12.75" customHeight="1">
      <c r="A446" s="436">
        <v>38925</v>
      </c>
      <c r="B446" s="452">
        <v>1</v>
      </c>
      <c r="C446" s="584" t="s">
        <v>2510</v>
      </c>
      <c r="D446" s="457"/>
      <c r="E446" s="457"/>
      <c r="F446" s="603">
        <v>9270</v>
      </c>
      <c r="G446" s="439">
        <f t="shared" si="16"/>
        <v>927</v>
      </c>
      <c r="H446" s="440">
        <f t="shared" si="17"/>
        <v>77.25</v>
      </c>
    </row>
    <row r="447" spans="1:8" s="244" customFormat="1" ht="12" customHeight="1">
      <c r="A447" s="436">
        <v>41695</v>
      </c>
      <c r="B447" s="452">
        <v>1</v>
      </c>
      <c r="C447" s="308" t="s">
        <v>1673</v>
      </c>
      <c r="D447" s="457" t="s">
        <v>1674</v>
      </c>
      <c r="E447" s="457"/>
      <c r="F447" s="603">
        <v>18400</v>
      </c>
      <c r="G447" s="439">
        <f t="shared" si="16"/>
        <v>1840</v>
      </c>
      <c r="H447" s="440">
        <f t="shared" si="17"/>
        <v>153.33333333333334</v>
      </c>
    </row>
    <row r="448" spans="1:8" s="244" customFormat="1" ht="12.75" customHeight="1">
      <c r="A448" s="436">
        <v>41753</v>
      </c>
      <c r="B448" s="452">
        <v>1</v>
      </c>
      <c r="C448" s="308" t="s">
        <v>2179</v>
      </c>
      <c r="D448" s="457" t="s">
        <v>163</v>
      </c>
      <c r="E448" s="457"/>
      <c r="F448" s="603">
        <v>5782</v>
      </c>
      <c r="G448" s="439">
        <f>F448/5</f>
        <v>1156.4</v>
      </c>
      <c r="H448" s="440">
        <f t="shared" si="17"/>
        <v>96.36666666666667</v>
      </c>
    </row>
    <row r="449" spans="1:8" s="244" customFormat="1" ht="12.75" customHeight="1">
      <c r="A449" s="436">
        <v>41865</v>
      </c>
      <c r="B449" s="452">
        <v>1</v>
      </c>
      <c r="C449" s="308" t="s">
        <v>1675</v>
      </c>
      <c r="D449" s="457" t="s">
        <v>1676</v>
      </c>
      <c r="E449" s="457"/>
      <c r="F449" s="603">
        <v>4250</v>
      </c>
      <c r="G449" s="439">
        <f>F449/5</f>
        <v>850</v>
      </c>
      <c r="H449" s="440">
        <f t="shared" si="17"/>
        <v>70.83333333333333</v>
      </c>
    </row>
    <row r="450" spans="1:8" s="244" customFormat="1" ht="12.75" customHeight="1">
      <c r="A450" s="436"/>
      <c r="B450" s="452">
        <v>1</v>
      </c>
      <c r="C450" s="308" t="s">
        <v>1334</v>
      </c>
      <c r="D450" s="457"/>
      <c r="E450" s="457"/>
      <c r="F450" s="438">
        <v>0</v>
      </c>
      <c r="G450" s="439">
        <f t="shared" si="16"/>
        <v>0</v>
      </c>
      <c r="H450" s="440">
        <f t="shared" si="17"/>
        <v>0</v>
      </c>
    </row>
    <row r="451" spans="1:8" s="244" customFormat="1" ht="12" customHeight="1">
      <c r="A451" s="436"/>
      <c r="B451" s="452">
        <v>1</v>
      </c>
      <c r="C451" s="308" t="s">
        <v>2509</v>
      </c>
      <c r="D451" s="457" t="s">
        <v>703</v>
      </c>
      <c r="E451" s="457"/>
      <c r="F451" s="438">
        <v>0</v>
      </c>
      <c r="G451" s="439">
        <f t="shared" si="16"/>
        <v>0</v>
      </c>
      <c r="H451" s="440">
        <f t="shared" si="17"/>
        <v>0</v>
      </c>
    </row>
    <row r="452" spans="1:8" s="244" customFormat="1" ht="12" customHeight="1">
      <c r="A452" s="436"/>
      <c r="B452" s="240">
        <v>1</v>
      </c>
      <c r="C452" s="308" t="s">
        <v>1677</v>
      </c>
      <c r="D452" s="437"/>
      <c r="E452" s="437"/>
      <c r="F452" s="438">
        <v>0</v>
      </c>
      <c r="G452" s="439">
        <f t="shared" si="16"/>
        <v>0</v>
      </c>
      <c r="H452" s="440">
        <f t="shared" si="17"/>
        <v>0</v>
      </c>
    </row>
    <row r="453" spans="1:8" s="244" customFormat="1" ht="12" customHeight="1">
      <c r="A453" s="436">
        <v>42073</v>
      </c>
      <c r="B453" s="240">
        <v>1</v>
      </c>
      <c r="C453" s="308" t="s">
        <v>2785</v>
      </c>
      <c r="D453" s="437"/>
      <c r="E453" s="437"/>
      <c r="F453" s="438">
        <v>8283.6</v>
      </c>
      <c r="G453" s="439">
        <f t="shared" si="16"/>
        <v>828.36</v>
      </c>
      <c r="H453" s="440">
        <f t="shared" si="17"/>
        <v>69.03</v>
      </c>
    </row>
    <row r="454" spans="1:8" s="244" customFormat="1" ht="12.75" customHeight="1">
      <c r="A454" s="436">
        <v>42117</v>
      </c>
      <c r="B454" s="240">
        <v>1</v>
      </c>
      <c r="C454" s="308" t="s">
        <v>403</v>
      </c>
      <c r="D454" s="437" t="s">
        <v>2791</v>
      </c>
      <c r="E454" s="437" t="s">
        <v>2792</v>
      </c>
      <c r="F454" s="438">
        <v>17110</v>
      </c>
      <c r="G454" s="439">
        <f t="shared" si="16"/>
        <v>1711</v>
      </c>
      <c r="H454" s="440">
        <f t="shared" si="17"/>
        <v>142.58333333333334</v>
      </c>
    </row>
    <row r="455" spans="1:8" s="244" customFormat="1" ht="12" customHeight="1">
      <c r="A455" s="436">
        <v>42117</v>
      </c>
      <c r="B455" s="240">
        <v>1</v>
      </c>
      <c r="C455" s="308" t="s">
        <v>2794</v>
      </c>
      <c r="D455" s="437"/>
      <c r="E455" s="437" t="s">
        <v>2795</v>
      </c>
      <c r="F455" s="438">
        <v>21830</v>
      </c>
      <c r="G455" s="439">
        <f t="shared" si="16"/>
        <v>2183</v>
      </c>
      <c r="H455" s="440">
        <f t="shared" si="17"/>
        <v>181.91666666666666</v>
      </c>
    </row>
    <row r="456" spans="1:8" s="244" customFormat="1" ht="12.75" customHeight="1">
      <c r="A456" s="436">
        <v>42300</v>
      </c>
      <c r="B456" s="240">
        <v>1</v>
      </c>
      <c r="C456" s="308" t="s">
        <v>145</v>
      </c>
      <c r="D456" s="437" t="s">
        <v>2867</v>
      </c>
      <c r="E456" s="437" t="s">
        <v>2868</v>
      </c>
      <c r="F456" s="438">
        <v>27000</v>
      </c>
      <c r="G456" s="439">
        <f>F456/5</f>
        <v>5400</v>
      </c>
      <c r="H456" s="440">
        <f t="shared" si="17"/>
        <v>450</v>
      </c>
    </row>
    <row r="457" spans="1:8" s="244" customFormat="1" ht="14.25" customHeight="1">
      <c r="A457" s="436">
        <v>42452</v>
      </c>
      <c r="B457" s="240">
        <v>1</v>
      </c>
      <c r="C457" s="308" t="s">
        <v>541</v>
      </c>
      <c r="D457" s="437" t="s">
        <v>425</v>
      </c>
      <c r="E457" s="437" t="s">
        <v>2918</v>
      </c>
      <c r="F457" s="439">
        <v>20157</v>
      </c>
      <c r="G457" s="439">
        <f>F457/5</f>
        <v>4031.4</v>
      </c>
      <c r="H457" s="440">
        <f t="shared" si="17"/>
        <v>335.95</v>
      </c>
    </row>
    <row r="458" spans="1:8" s="244" customFormat="1" ht="15.75" thickBot="1">
      <c r="A458" s="643"/>
      <c r="B458" s="644"/>
      <c r="C458" s="620" t="s">
        <v>2736</v>
      </c>
      <c r="D458" s="644"/>
      <c r="E458" s="644"/>
      <c r="F458" s="294">
        <f>SUM(F364:F457)</f>
        <v>379901.37</v>
      </c>
      <c r="G458" s="294">
        <f>SUM(G364:G457)</f>
        <v>43709.037000000004</v>
      </c>
      <c r="H458" s="621">
        <f>SUM(H364:H457)</f>
        <v>3642.4197500000005</v>
      </c>
    </row>
    <row r="459" spans="1:8" s="244" customFormat="1" ht="9.75" customHeight="1" thickBot="1" thickTop="1">
      <c r="A459" s="646"/>
      <c r="B459" s="647"/>
      <c r="C459" s="647"/>
      <c r="D459" s="647"/>
      <c r="E459" s="647"/>
      <c r="F459" s="623"/>
      <c r="G459" s="623"/>
      <c r="H459" s="624"/>
    </row>
    <row r="460" spans="1:8" s="244" customFormat="1" ht="15">
      <c r="A460" s="628"/>
      <c r="B460" s="628"/>
      <c r="C460" s="628"/>
      <c r="D460" s="628"/>
      <c r="E460" s="628"/>
      <c r="F460" s="627"/>
      <c r="G460" s="627"/>
      <c r="H460" s="627"/>
    </row>
    <row r="461" spans="1:8" s="244" customFormat="1" ht="15">
      <c r="A461" s="628"/>
      <c r="B461" s="628"/>
      <c r="C461" s="628"/>
      <c r="D461" s="628"/>
      <c r="E461" s="628"/>
      <c r="F461" s="627"/>
      <c r="G461" s="627"/>
      <c r="H461" s="627"/>
    </row>
    <row r="462" spans="1:8" s="244" customFormat="1" ht="15">
      <c r="A462" s="628"/>
      <c r="B462" s="628"/>
      <c r="C462" s="628"/>
      <c r="D462" s="628"/>
      <c r="E462" s="628"/>
      <c r="F462" s="627"/>
      <c r="G462" s="627"/>
      <c r="H462" s="627"/>
    </row>
    <row r="463" spans="1:8" s="244" customFormat="1" ht="15" customHeight="1">
      <c r="A463" s="460"/>
      <c r="B463" s="461" t="s">
        <v>452</v>
      </c>
      <c r="C463" s="461"/>
      <c r="D463" s="401"/>
      <c r="E463" s="462"/>
      <c r="F463" s="463"/>
      <c r="G463" s="464"/>
      <c r="H463" s="464"/>
    </row>
    <row r="464" spans="1:8" s="244" customFormat="1" ht="16.5" thickBot="1">
      <c r="A464" s="511"/>
      <c r="B464" s="401"/>
      <c r="C464" s="514"/>
      <c r="D464" s="401"/>
      <c r="E464" s="462"/>
      <c r="F464" s="463"/>
      <c r="G464" s="464"/>
      <c r="H464" s="464"/>
    </row>
    <row r="465" spans="1:8" s="244" customFormat="1" ht="15.75" thickBot="1">
      <c r="A465" s="577" t="s">
        <v>4</v>
      </c>
      <c r="B465" s="578" t="s">
        <v>5</v>
      </c>
      <c r="C465" s="578" t="s">
        <v>6</v>
      </c>
      <c r="D465" s="578" t="s">
        <v>7</v>
      </c>
      <c r="E465" s="578" t="s">
        <v>8</v>
      </c>
      <c r="F465" s="630" t="s">
        <v>9</v>
      </c>
      <c r="G465" s="630" t="s">
        <v>10</v>
      </c>
      <c r="H465" s="631" t="s">
        <v>11</v>
      </c>
    </row>
    <row r="466" spans="1:8" s="244" customFormat="1" ht="12" customHeight="1">
      <c r="A466" s="639"/>
      <c r="B466" s="240"/>
      <c r="C466" s="239"/>
      <c r="D466" s="240"/>
      <c r="E466" s="240"/>
      <c r="F466" s="645"/>
      <c r="G466" s="453"/>
      <c r="H466" s="454"/>
    </row>
    <row r="467" spans="1:8" s="244" customFormat="1" ht="15">
      <c r="A467" s="436"/>
      <c r="B467" s="240">
        <v>1</v>
      </c>
      <c r="C467" s="308" t="s">
        <v>2508</v>
      </c>
      <c r="D467" s="240"/>
      <c r="E467" s="240"/>
      <c r="F467" s="438">
        <v>0</v>
      </c>
      <c r="G467" s="439">
        <f>F467/10</f>
        <v>0</v>
      </c>
      <c r="H467" s="440">
        <f>G467/12</f>
        <v>0</v>
      </c>
    </row>
    <row r="468" spans="1:8" s="244" customFormat="1" ht="15">
      <c r="A468" s="436"/>
      <c r="B468" s="240">
        <v>1</v>
      </c>
      <c r="C468" s="584" t="s">
        <v>2507</v>
      </c>
      <c r="D468" s="240"/>
      <c r="E468" s="308"/>
      <c r="F468" s="439">
        <v>16875</v>
      </c>
      <c r="G468" s="439">
        <f aca="true" t="shared" si="18" ref="G468:G496">F468/10</f>
        <v>1687.5</v>
      </c>
      <c r="H468" s="440">
        <f aca="true" t="shared" si="19" ref="H468:H496">G468/12</f>
        <v>140.625</v>
      </c>
    </row>
    <row r="469" spans="1:8" s="244" customFormat="1" ht="15">
      <c r="A469" s="436"/>
      <c r="B469" s="240">
        <v>2</v>
      </c>
      <c r="C469" s="308" t="s">
        <v>2506</v>
      </c>
      <c r="D469" s="240"/>
      <c r="E469" s="240"/>
      <c r="F469" s="438">
        <v>0</v>
      </c>
      <c r="G469" s="439">
        <f t="shared" si="18"/>
        <v>0</v>
      </c>
      <c r="H469" s="440">
        <f t="shared" si="19"/>
        <v>0</v>
      </c>
    </row>
    <row r="470" spans="1:8" s="244" customFormat="1" ht="15">
      <c r="A470" s="436"/>
      <c r="B470" s="240">
        <v>1</v>
      </c>
      <c r="C470" s="308" t="s">
        <v>89</v>
      </c>
      <c r="D470" s="437" t="s">
        <v>434</v>
      </c>
      <c r="E470" s="437"/>
      <c r="F470" s="438">
        <v>0</v>
      </c>
      <c r="G470" s="439">
        <f t="shared" si="18"/>
        <v>0</v>
      </c>
      <c r="H470" s="440">
        <f t="shared" si="19"/>
        <v>0</v>
      </c>
    </row>
    <row r="471" spans="1:8" s="244" customFormat="1" ht="15">
      <c r="A471" s="436"/>
      <c r="B471" s="240">
        <v>1</v>
      </c>
      <c r="C471" s="308" t="s">
        <v>2505</v>
      </c>
      <c r="D471" s="437"/>
      <c r="E471" s="437"/>
      <c r="F471" s="438">
        <v>0</v>
      </c>
      <c r="G471" s="439">
        <f t="shared" si="18"/>
        <v>0</v>
      </c>
      <c r="H471" s="440">
        <f t="shared" si="19"/>
        <v>0</v>
      </c>
    </row>
    <row r="472" spans="1:8" s="244" customFormat="1" ht="15">
      <c r="A472" s="436">
        <v>39972</v>
      </c>
      <c r="B472" s="240">
        <v>1</v>
      </c>
      <c r="C472" s="308" t="s">
        <v>2504</v>
      </c>
      <c r="D472" s="437"/>
      <c r="E472" s="437"/>
      <c r="F472" s="439">
        <v>6844</v>
      </c>
      <c r="G472" s="439">
        <f t="shared" si="18"/>
        <v>684.4</v>
      </c>
      <c r="H472" s="440">
        <f t="shared" si="19"/>
        <v>57.03333333333333</v>
      </c>
    </row>
    <row r="473" spans="1:8" s="244" customFormat="1" ht="15">
      <c r="A473" s="436"/>
      <c r="B473" s="240">
        <v>1</v>
      </c>
      <c r="C473" s="308" t="s">
        <v>2503</v>
      </c>
      <c r="D473" s="437"/>
      <c r="E473" s="437" t="s">
        <v>18</v>
      </c>
      <c r="F473" s="438">
        <v>0</v>
      </c>
      <c r="G473" s="439">
        <f t="shared" si="18"/>
        <v>0</v>
      </c>
      <c r="H473" s="440">
        <f t="shared" si="19"/>
        <v>0</v>
      </c>
    </row>
    <row r="474" spans="1:8" s="244" customFormat="1" ht="15">
      <c r="A474" s="436">
        <v>41066</v>
      </c>
      <c r="B474" s="240">
        <v>1</v>
      </c>
      <c r="C474" s="308" t="s">
        <v>2502</v>
      </c>
      <c r="D474" s="437"/>
      <c r="E474" s="437"/>
      <c r="F474" s="439">
        <v>5568</v>
      </c>
      <c r="G474" s="439">
        <f t="shared" si="18"/>
        <v>556.8</v>
      </c>
      <c r="H474" s="440">
        <f t="shared" si="19"/>
        <v>46.4</v>
      </c>
    </row>
    <row r="475" spans="1:8" s="244" customFormat="1" ht="15">
      <c r="A475" s="436"/>
      <c r="B475" s="240">
        <v>2</v>
      </c>
      <c r="C475" s="308" t="s">
        <v>2501</v>
      </c>
      <c r="D475" s="437"/>
      <c r="E475" s="437"/>
      <c r="F475" s="438">
        <v>0</v>
      </c>
      <c r="G475" s="439">
        <f t="shared" si="18"/>
        <v>0</v>
      </c>
      <c r="H475" s="440">
        <f t="shared" si="19"/>
        <v>0</v>
      </c>
    </row>
    <row r="476" spans="1:8" s="244" customFormat="1" ht="15">
      <c r="A476" s="436">
        <v>41066</v>
      </c>
      <c r="B476" s="240">
        <v>2</v>
      </c>
      <c r="C476" s="308" t="s">
        <v>2500</v>
      </c>
      <c r="D476" s="437"/>
      <c r="E476" s="437"/>
      <c r="F476" s="439">
        <v>11771</v>
      </c>
      <c r="G476" s="439">
        <f t="shared" si="18"/>
        <v>1177.1</v>
      </c>
      <c r="H476" s="440">
        <f t="shared" si="19"/>
        <v>98.09166666666665</v>
      </c>
    </row>
    <row r="477" spans="1:8" s="244" customFormat="1" ht="15">
      <c r="A477" s="436">
        <v>41066</v>
      </c>
      <c r="B477" s="240">
        <v>2</v>
      </c>
      <c r="C477" s="308" t="s">
        <v>2499</v>
      </c>
      <c r="D477" s="437" t="s">
        <v>23</v>
      </c>
      <c r="E477" s="437" t="s">
        <v>441</v>
      </c>
      <c r="F477" s="438">
        <v>0</v>
      </c>
      <c r="G477" s="439">
        <f t="shared" si="18"/>
        <v>0</v>
      </c>
      <c r="H477" s="440">
        <f t="shared" si="19"/>
        <v>0</v>
      </c>
    </row>
    <row r="478" spans="1:8" s="244" customFormat="1" ht="15">
      <c r="A478" s="436"/>
      <c r="B478" s="240">
        <v>1</v>
      </c>
      <c r="C478" s="308" t="s">
        <v>2498</v>
      </c>
      <c r="D478" s="471" t="s">
        <v>443</v>
      </c>
      <c r="E478" s="437" t="s">
        <v>444</v>
      </c>
      <c r="F478" s="438">
        <v>0</v>
      </c>
      <c r="G478" s="439">
        <f t="shared" si="18"/>
        <v>0</v>
      </c>
      <c r="H478" s="440">
        <f t="shared" si="19"/>
        <v>0</v>
      </c>
    </row>
    <row r="479" spans="1:8" s="244" customFormat="1" ht="15">
      <c r="A479" s="436"/>
      <c r="B479" s="240">
        <v>1</v>
      </c>
      <c r="C479" s="308" t="s">
        <v>177</v>
      </c>
      <c r="D479" s="471" t="s">
        <v>446</v>
      </c>
      <c r="E479" s="437">
        <v>1320</v>
      </c>
      <c r="F479" s="438">
        <v>0</v>
      </c>
      <c r="G479" s="439">
        <f t="shared" si="18"/>
        <v>0</v>
      </c>
      <c r="H479" s="440">
        <f t="shared" si="19"/>
        <v>0</v>
      </c>
    </row>
    <row r="480" spans="1:8" s="244" customFormat="1" ht="15">
      <c r="A480" s="436"/>
      <c r="B480" s="240">
        <v>1</v>
      </c>
      <c r="C480" s="308" t="s">
        <v>42</v>
      </c>
      <c r="D480" s="437" t="s">
        <v>447</v>
      </c>
      <c r="E480" s="437"/>
      <c r="F480" s="438">
        <v>0</v>
      </c>
      <c r="G480" s="439">
        <f t="shared" si="18"/>
        <v>0</v>
      </c>
      <c r="H480" s="440">
        <f t="shared" si="19"/>
        <v>0</v>
      </c>
    </row>
    <row r="481" spans="1:8" s="244" customFormat="1" ht="15">
      <c r="A481" s="436"/>
      <c r="B481" s="240">
        <v>1</v>
      </c>
      <c r="C481" s="308" t="s">
        <v>89</v>
      </c>
      <c r="D481" s="437" t="s">
        <v>173</v>
      </c>
      <c r="E481" s="437"/>
      <c r="F481" s="438">
        <v>0</v>
      </c>
      <c r="G481" s="439">
        <f t="shared" si="18"/>
        <v>0</v>
      </c>
      <c r="H481" s="440">
        <f t="shared" si="19"/>
        <v>0</v>
      </c>
    </row>
    <row r="482" spans="1:8" s="244" customFormat="1" ht="15">
      <c r="A482" s="436"/>
      <c r="B482" s="240">
        <v>1</v>
      </c>
      <c r="C482" s="308" t="s">
        <v>40</v>
      </c>
      <c r="D482" s="437" t="s">
        <v>67</v>
      </c>
      <c r="E482" s="437"/>
      <c r="F482" s="438">
        <v>0</v>
      </c>
      <c r="G482" s="439">
        <f t="shared" si="18"/>
        <v>0</v>
      </c>
      <c r="H482" s="440">
        <f t="shared" si="19"/>
        <v>0</v>
      </c>
    </row>
    <row r="483" spans="1:8" s="244" customFormat="1" ht="15">
      <c r="A483" s="436"/>
      <c r="B483" s="240">
        <v>1</v>
      </c>
      <c r="C483" s="308" t="s">
        <v>40</v>
      </c>
      <c r="D483" s="437" t="s">
        <v>67</v>
      </c>
      <c r="E483" s="437"/>
      <c r="F483" s="438">
        <v>0</v>
      </c>
      <c r="G483" s="439">
        <f t="shared" si="18"/>
        <v>0</v>
      </c>
      <c r="H483" s="440">
        <f t="shared" si="19"/>
        <v>0</v>
      </c>
    </row>
    <row r="484" spans="1:8" s="244" customFormat="1" ht="15">
      <c r="A484" s="436"/>
      <c r="B484" s="240">
        <v>1</v>
      </c>
      <c r="C484" s="308" t="s">
        <v>89</v>
      </c>
      <c r="D484" s="437" t="s">
        <v>67</v>
      </c>
      <c r="E484" s="437"/>
      <c r="F484" s="438">
        <v>0</v>
      </c>
      <c r="G484" s="439">
        <f t="shared" si="18"/>
        <v>0</v>
      </c>
      <c r="H484" s="440">
        <f t="shared" si="19"/>
        <v>0</v>
      </c>
    </row>
    <row r="485" spans="1:8" s="244" customFormat="1" ht="15">
      <c r="A485" s="436"/>
      <c r="B485" s="240">
        <v>1</v>
      </c>
      <c r="C485" s="308" t="s">
        <v>89</v>
      </c>
      <c r="D485" s="437" t="s">
        <v>67</v>
      </c>
      <c r="E485" s="437"/>
      <c r="F485" s="438">
        <v>0</v>
      </c>
      <c r="G485" s="439">
        <f t="shared" si="18"/>
        <v>0</v>
      </c>
      <c r="H485" s="440">
        <f t="shared" si="19"/>
        <v>0</v>
      </c>
    </row>
    <row r="486" spans="1:8" s="244" customFormat="1" ht="15">
      <c r="A486" s="436"/>
      <c r="B486" s="240">
        <v>1</v>
      </c>
      <c r="C486" s="308" t="s">
        <v>40</v>
      </c>
      <c r="D486" s="437" t="s">
        <v>67</v>
      </c>
      <c r="E486" s="437"/>
      <c r="F486" s="438">
        <v>0</v>
      </c>
      <c r="G486" s="439">
        <f t="shared" si="18"/>
        <v>0</v>
      </c>
      <c r="H486" s="440">
        <f t="shared" si="19"/>
        <v>0</v>
      </c>
    </row>
    <row r="487" spans="1:8" s="244" customFormat="1" ht="15">
      <c r="A487" s="436"/>
      <c r="B487" s="240">
        <v>1</v>
      </c>
      <c r="C487" s="308" t="s">
        <v>428</v>
      </c>
      <c r="D487" s="437" t="s">
        <v>67</v>
      </c>
      <c r="E487" s="437"/>
      <c r="F487" s="438">
        <v>0</v>
      </c>
      <c r="G487" s="439">
        <f t="shared" si="18"/>
        <v>0</v>
      </c>
      <c r="H487" s="440">
        <f t="shared" si="19"/>
        <v>0</v>
      </c>
    </row>
    <row r="488" spans="1:8" s="244" customFormat="1" ht="15">
      <c r="A488" s="436"/>
      <c r="B488" s="240">
        <v>1</v>
      </c>
      <c r="C488" s="308" t="s">
        <v>2497</v>
      </c>
      <c r="D488" s="437"/>
      <c r="E488" s="437"/>
      <c r="F488" s="438">
        <v>0</v>
      </c>
      <c r="G488" s="439">
        <f t="shared" si="18"/>
        <v>0</v>
      </c>
      <c r="H488" s="440">
        <f t="shared" si="19"/>
        <v>0</v>
      </c>
    </row>
    <row r="489" spans="1:8" s="244" customFormat="1" ht="15">
      <c r="A489" s="436"/>
      <c r="B489" s="240">
        <v>1</v>
      </c>
      <c r="C489" s="308" t="s">
        <v>2496</v>
      </c>
      <c r="D489" s="437"/>
      <c r="E489" s="437"/>
      <c r="F489" s="438">
        <v>0</v>
      </c>
      <c r="G489" s="439">
        <f t="shared" si="18"/>
        <v>0</v>
      </c>
      <c r="H489" s="440">
        <f t="shared" si="19"/>
        <v>0</v>
      </c>
    </row>
    <row r="490" spans="1:8" s="244" customFormat="1" ht="15">
      <c r="A490" s="436"/>
      <c r="B490" s="240">
        <v>1</v>
      </c>
      <c r="C490" s="308" t="s">
        <v>2495</v>
      </c>
      <c r="D490" s="437"/>
      <c r="E490" s="437"/>
      <c r="F490" s="438">
        <v>0</v>
      </c>
      <c r="G490" s="439">
        <f t="shared" si="18"/>
        <v>0</v>
      </c>
      <c r="H490" s="440">
        <f t="shared" si="19"/>
        <v>0</v>
      </c>
    </row>
    <row r="491" spans="1:8" s="244" customFormat="1" ht="15">
      <c r="A491" s="436"/>
      <c r="B491" s="240">
        <v>1</v>
      </c>
      <c r="C491" s="308" t="s">
        <v>2495</v>
      </c>
      <c r="D491" s="437" t="s">
        <v>163</v>
      </c>
      <c r="E491" s="437"/>
      <c r="F491" s="438">
        <v>0</v>
      </c>
      <c r="G491" s="439">
        <f t="shared" si="18"/>
        <v>0</v>
      </c>
      <c r="H491" s="440">
        <f t="shared" si="19"/>
        <v>0</v>
      </c>
    </row>
    <row r="492" spans="1:8" s="244" customFormat="1" ht="15">
      <c r="A492" s="436"/>
      <c r="B492" s="240">
        <v>1</v>
      </c>
      <c r="C492" s="308" t="s">
        <v>2495</v>
      </c>
      <c r="D492" s="437" t="s">
        <v>163</v>
      </c>
      <c r="E492" s="437"/>
      <c r="F492" s="438">
        <v>0</v>
      </c>
      <c r="G492" s="439">
        <f t="shared" si="18"/>
        <v>0</v>
      </c>
      <c r="H492" s="440">
        <f t="shared" si="19"/>
        <v>0</v>
      </c>
    </row>
    <row r="493" spans="1:8" s="244" customFormat="1" ht="15">
      <c r="A493" s="436"/>
      <c r="B493" s="240">
        <v>1</v>
      </c>
      <c r="C493" s="308" t="s">
        <v>1213</v>
      </c>
      <c r="D493" s="437" t="s">
        <v>249</v>
      </c>
      <c r="E493" s="437">
        <v>120</v>
      </c>
      <c r="F493" s="438">
        <v>0</v>
      </c>
      <c r="G493" s="439">
        <f t="shared" si="18"/>
        <v>0</v>
      </c>
      <c r="H493" s="440">
        <f t="shared" si="19"/>
        <v>0</v>
      </c>
    </row>
    <row r="494" spans="1:8" s="244" customFormat="1" ht="15">
      <c r="A494" s="436"/>
      <c r="B494" s="240">
        <v>1</v>
      </c>
      <c r="C494" s="308" t="s">
        <v>2494</v>
      </c>
      <c r="D494" s="437"/>
      <c r="E494" s="437"/>
      <c r="F494" s="438">
        <v>0</v>
      </c>
      <c r="G494" s="439">
        <f t="shared" si="18"/>
        <v>0</v>
      </c>
      <c r="H494" s="440">
        <f t="shared" si="19"/>
        <v>0</v>
      </c>
    </row>
    <row r="495" spans="1:8" s="244" customFormat="1" ht="15">
      <c r="A495" s="436"/>
      <c r="B495" s="240">
        <v>1</v>
      </c>
      <c r="C495" s="308" t="s">
        <v>1678</v>
      </c>
      <c r="D495" s="437" t="s">
        <v>1679</v>
      </c>
      <c r="E495" s="437"/>
      <c r="F495" s="438">
        <v>0</v>
      </c>
      <c r="G495" s="439">
        <f t="shared" si="18"/>
        <v>0</v>
      </c>
      <c r="H495" s="440">
        <f t="shared" si="19"/>
        <v>0</v>
      </c>
    </row>
    <row r="496" spans="1:8" s="244" customFormat="1" ht="15.75" thickBot="1">
      <c r="A496" s="436"/>
      <c r="B496" s="240">
        <v>1</v>
      </c>
      <c r="C496" s="308" t="s">
        <v>2111</v>
      </c>
      <c r="D496" s="437" t="s">
        <v>163</v>
      </c>
      <c r="E496" s="437"/>
      <c r="F496" s="442">
        <v>0</v>
      </c>
      <c r="G496" s="443">
        <f t="shared" si="18"/>
        <v>0</v>
      </c>
      <c r="H496" s="444">
        <f t="shared" si="19"/>
        <v>0</v>
      </c>
    </row>
    <row r="497" spans="1:8" s="244" customFormat="1" ht="15">
      <c r="A497" s="436"/>
      <c r="B497" s="240"/>
      <c r="C497" s="308"/>
      <c r="D497" s="240"/>
      <c r="E497" s="240"/>
      <c r="F497" s="689"/>
      <c r="G497" s="453"/>
      <c r="H497" s="454"/>
    </row>
    <row r="498" spans="1:8" s="244" customFormat="1" ht="15.75" thickBot="1">
      <c r="A498" s="436"/>
      <c r="B498" s="240"/>
      <c r="C498" s="620" t="s">
        <v>2737</v>
      </c>
      <c r="D498" s="240"/>
      <c r="E498" s="240"/>
      <c r="F498" s="294">
        <f>SUM(F467:F497)</f>
        <v>41058</v>
      </c>
      <c r="G498" s="294">
        <f>SUM(G467:G497)</f>
        <v>4105.799999999999</v>
      </c>
      <c r="H498" s="621">
        <f>SUM(H467:H497)</f>
        <v>342.15</v>
      </c>
    </row>
    <row r="499" spans="1:8" s="244" customFormat="1" ht="17.25" thickBot="1" thickTop="1">
      <c r="A499" s="681"/>
      <c r="B499" s="588"/>
      <c r="C499" s="690"/>
      <c r="D499" s="588"/>
      <c r="E499" s="588"/>
      <c r="F499" s="665"/>
      <c r="G499" s="443"/>
      <c r="H499" s="444"/>
    </row>
    <row r="500" spans="1:8" s="244" customFormat="1" ht="15.75">
      <c r="A500" s="481"/>
      <c r="B500" s="401"/>
      <c r="C500" s="514"/>
      <c r="D500" s="401"/>
      <c r="E500" s="401"/>
      <c r="F500" s="522"/>
      <c r="G500" s="627"/>
      <c r="H500" s="627"/>
    </row>
    <row r="501" spans="1:8" s="244" customFormat="1" ht="15.75">
      <c r="A501" s="481"/>
      <c r="B501" s="401"/>
      <c r="C501" s="514"/>
      <c r="D501" s="401"/>
      <c r="E501" s="401"/>
      <c r="F501" s="522"/>
      <c r="G501" s="627"/>
      <c r="H501" s="627"/>
    </row>
    <row r="502" spans="1:8" s="244" customFormat="1" ht="15.75">
      <c r="A502" s="481"/>
      <c r="B502" s="401"/>
      <c r="C502" s="514"/>
      <c r="D502" s="401"/>
      <c r="E502" s="401"/>
      <c r="F502" s="522"/>
      <c r="G502" s="627"/>
      <c r="H502" s="627"/>
    </row>
    <row r="503" spans="1:8" s="244" customFormat="1" ht="15" customHeight="1">
      <c r="A503" s="460"/>
      <c r="B503" s="461" t="s">
        <v>574</v>
      </c>
      <c r="C503" s="461"/>
      <c r="D503" s="531"/>
      <c r="E503" s="532"/>
      <c r="F503" s="463"/>
      <c r="G503" s="464"/>
      <c r="H503" s="464"/>
    </row>
    <row r="504" spans="1:8" s="244" customFormat="1" ht="16.5" thickBot="1">
      <c r="A504" s="511"/>
      <c r="B504" s="401"/>
      <c r="C504" s="514"/>
      <c r="D504" s="401"/>
      <c r="E504" s="462"/>
      <c r="F504" s="463"/>
      <c r="G504" s="464"/>
      <c r="H504" s="464"/>
    </row>
    <row r="505" spans="1:8" s="244" customFormat="1" ht="15.75" thickBot="1">
      <c r="A505" s="577" t="s">
        <v>4</v>
      </c>
      <c r="B505" s="578" t="s">
        <v>5</v>
      </c>
      <c r="C505" s="578" t="s">
        <v>6</v>
      </c>
      <c r="D505" s="578" t="s">
        <v>7</v>
      </c>
      <c r="E505" s="578" t="s">
        <v>8</v>
      </c>
      <c r="F505" s="630" t="s">
        <v>9</v>
      </c>
      <c r="G505" s="630" t="s">
        <v>10</v>
      </c>
      <c r="H505" s="631" t="s">
        <v>11</v>
      </c>
    </row>
    <row r="506" spans="1:8" s="244" customFormat="1" ht="12" customHeight="1">
      <c r="A506" s="638" t="s">
        <v>12</v>
      </c>
      <c r="B506" s="240" t="s">
        <v>12</v>
      </c>
      <c r="C506" s="691" t="s">
        <v>12</v>
      </c>
      <c r="D506" s="308"/>
      <c r="E506" s="308"/>
      <c r="F506" s="585" t="s">
        <v>12</v>
      </c>
      <c r="G506" s="453"/>
      <c r="H506" s="454"/>
    </row>
    <row r="507" spans="1:8" s="244" customFormat="1" ht="15" customHeight="1">
      <c r="A507" s="436">
        <v>33710</v>
      </c>
      <c r="B507" s="240">
        <v>1</v>
      </c>
      <c r="C507" s="308" t="s">
        <v>2152</v>
      </c>
      <c r="D507" s="308"/>
      <c r="E507" s="308"/>
      <c r="F507" s="586">
        <v>1950</v>
      </c>
      <c r="G507" s="439">
        <f>F507/10</f>
        <v>195</v>
      </c>
      <c r="H507" s="440">
        <f>G507/12</f>
        <v>16.25</v>
      </c>
    </row>
    <row r="508" spans="1:8" s="244" customFormat="1" ht="15" customHeight="1">
      <c r="A508" s="436"/>
      <c r="B508" s="240">
        <v>4</v>
      </c>
      <c r="C508" s="584" t="s">
        <v>2493</v>
      </c>
      <c r="D508" s="240"/>
      <c r="E508" s="240"/>
      <c r="F508" s="438">
        <v>0</v>
      </c>
      <c r="G508" s="439">
        <f aca="true" t="shared" si="20" ref="G508:G573">F508/10</f>
        <v>0</v>
      </c>
      <c r="H508" s="440">
        <f aca="true" t="shared" si="21" ref="H508:H573">G508/12</f>
        <v>0</v>
      </c>
    </row>
    <row r="509" spans="1:8" s="244" customFormat="1" ht="15" customHeight="1">
      <c r="A509" s="436"/>
      <c r="B509" s="240">
        <v>1</v>
      </c>
      <c r="C509" s="584" t="s">
        <v>2492</v>
      </c>
      <c r="D509" s="240"/>
      <c r="E509" s="240"/>
      <c r="F509" s="438">
        <v>0</v>
      </c>
      <c r="G509" s="439">
        <f t="shared" si="20"/>
        <v>0</v>
      </c>
      <c r="H509" s="440">
        <f t="shared" si="21"/>
        <v>0</v>
      </c>
    </row>
    <row r="510" spans="1:8" s="244" customFormat="1" ht="15" customHeight="1">
      <c r="A510" s="436"/>
      <c r="B510" s="240">
        <v>1</v>
      </c>
      <c r="C510" s="308" t="s">
        <v>33</v>
      </c>
      <c r="D510" s="437" t="s">
        <v>458</v>
      </c>
      <c r="E510" s="437"/>
      <c r="F510" s="438">
        <v>0</v>
      </c>
      <c r="G510" s="439">
        <f t="shared" si="20"/>
        <v>0</v>
      </c>
      <c r="H510" s="440">
        <f t="shared" si="21"/>
        <v>0</v>
      </c>
    </row>
    <row r="511" spans="1:8" s="244" customFormat="1" ht="15" customHeight="1">
      <c r="A511" s="436"/>
      <c r="B511" s="240">
        <v>1</v>
      </c>
      <c r="C511" s="308" t="s">
        <v>2491</v>
      </c>
      <c r="D511" s="437"/>
      <c r="E511" s="437"/>
      <c r="F511" s="438">
        <v>0</v>
      </c>
      <c r="G511" s="439">
        <f t="shared" si="20"/>
        <v>0</v>
      </c>
      <c r="H511" s="440">
        <f t="shared" si="21"/>
        <v>0</v>
      </c>
    </row>
    <row r="512" spans="1:8" s="244" customFormat="1" ht="15" customHeight="1">
      <c r="A512" s="436"/>
      <c r="B512" s="240">
        <v>1</v>
      </c>
      <c r="C512" s="308" t="s">
        <v>2490</v>
      </c>
      <c r="D512" s="437"/>
      <c r="E512" s="437"/>
      <c r="F512" s="438">
        <v>0</v>
      </c>
      <c r="G512" s="439">
        <f t="shared" si="20"/>
        <v>0</v>
      </c>
      <c r="H512" s="440">
        <f t="shared" si="21"/>
        <v>0</v>
      </c>
    </row>
    <row r="513" spans="1:8" s="244" customFormat="1" ht="15" customHeight="1">
      <c r="A513" s="436">
        <v>39933</v>
      </c>
      <c r="B513" s="240">
        <v>1</v>
      </c>
      <c r="C513" s="308" t="s">
        <v>461</v>
      </c>
      <c r="D513" s="437" t="s">
        <v>462</v>
      </c>
      <c r="E513" s="437" t="s">
        <v>463</v>
      </c>
      <c r="F513" s="438">
        <v>3074</v>
      </c>
      <c r="G513" s="439">
        <f t="shared" si="20"/>
        <v>307.4</v>
      </c>
      <c r="H513" s="440">
        <f t="shared" si="21"/>
        <v>25.616666666666664</v>
      </c>
    </row>
    <row r="514" spans="1:8" s="244" customFormat="1" ht="15" customHeight="1">
      <c r="A514" s="436"/>
      <c r="B514" s="240">
        <v>1</v>
      </c>
      <c r="C514" s="308" t="s">
        <v>2489</v>
      </c>
      <c r="D514" s="437"/>
      <c r="E514" s="437"/>
      <c r="F514" s="438">
        <v>0</v>
      </c>
      <c r="G514" s="439">
        <f t="shared" si="20"/>
        <v>0</v>
      </c>
      <c r="H514" s="440">
        <f t="shared" si="21"/>
        <v>0</v>
      </c>
    </row>
    <row r="515" spans="1:8" s="244" customFormat="1" ht="15" customHeight="1">
      <c r="A515" s="436">
        <v>38449</v>
      </c>
      <c r="B515" s="240">
        <v>1</v>
      </c>
      <c r="C515" s="308" t="s">
        <v>40</v>
      </c>
      <c r="D515" s="437" t="s">
        <v>458</v>
      </c>
      <c r="E515" s="437"/>
      <c r="F515" s="438">
        <v>34500</v>
      </c>
      <c r="G515" s="439">
        <f>F515/5</f>
        <v>6900</v>
      </c>
      <c r="H515" s="440">
        <f t="shared" si="21"/>
        <v>575</v>
      </c>
    </row>
    <row r="516" spans="1:8" s="244" customFormat="1" ht="15" customHeight="1">
      <c r="A516" s="436"/>
      <c r="B516" s="240">
        <v>1</v>
      </c>
      <c r="C516" s="308" t="s">
        <v>2488</v>
      </c>
      <c r="D516" s="437" t="s">
        <v>466</v>
      </c>
      <c r="E516" s="437" t="s">
        <v>467</v>
      </c>
      <c r="F516" s="438">
        <v>1085</v>
      </c>
      <c r="G516" s="439">
        <f t="shared" si="20"/>
        <v>108.5</v>
      </c>
      <c r="H516" s="440">
        <f t="shared" si="21"/>
        <v>9.041666666666666</v>
      </c>
    </row>
    <row r="517" spans="1:8" s="244" customFormat="1" ht="15" customHeight="1">
      <c r="A517" s="436"/>
      <c r="B517" s="240">
        <v>1</v>
      </c>
      <c r="C517" s="308" t="s">
        <v>2417</v>
      </c>
      <c r="D517" s="437"/>
      <c r="E517" s="437"/>
      <c r="F517" s="438">
        <v>0</v>
      </c>
      <c r="G517" s="439">
        <f t="shared" si="20"/>
        <v>0</v>
      </c>
      <c r="H517" s="440">
        <f t="shared" si="21"/>
        <v>0</v>
      </c>
    </row>
    <row r="518" spans="1:8" s="244" customFormat="1" ht="15" customHeight="1">
      <c r="A518" s="436"/>
      <c r="B518" s="240">
        <v>1</v>
      </c>
      <c r="C518" s="308" t="s">
        <v>2487</v>
      </c>
      <c r="D518" s="437" t="s">
        <v>471</v>
      </c>
      <c r="E518" s="437" t="s">
        <v>472</v>
      </c>
      <c r="F518" s="438">
        <v>0</v>
      </c>
      <c r="G518" s="439">
        <f t="shared" si="20"/>
        <v>0</v>
      </c>
      <c r="H518" s="440">
        <f t="shared" si="21"/>
        <v>0</v>
      </c>
    </row>
    <row r="519" spans="1:8" s="244" customFormat="1" ht="15" customHeight="1">
      <c r="A519" s="436"/>
      <c r="B519" s="240">
        <v>1</v>
      </c>
      <c r="C519" s="308" t="s">
        <v>2487</v>
      </c>
      <c r="D519" s="437" t="s">
        <v>473</v>
      </c>
      <c r="E519" s="437" t="s">
        <v>12</v>
      </c>
      <c r="F519" s="438">
        <v>0</v>
      </c>
      <c r="G519" s="439">
        <f t="shared" si="20"/>
        <v>0</v>
      </c>
      <c r="H519" s="440">
        <f t="shared" si="21"/>
        <v>0</v>
      </c>
    </row>
    <row r="520" spans="1:8" s="244" customFormat="1" ht="15" customHeight="1">
      <c r="A520" s="436"/>
      <c r="B520" s="240">
        <v>1</v>
      </c>
      <c r="C520" s="308" t="s">
        <v>474</v>
      </c>
      <c r="D520" s="437" t="s">
        <v>84</v>
      </c>
      <c r="E520" s="437" t="s">
        <v>475</v>
      </c>
      <c r="F520" s="438">
        <v>1800</v>
      </c>
      <c r="G520" s="439">
        <f t="shared" si="20"/>
        <v>180</v>
      </c>
      <c r="H520" s="440">
        <f t="shared" si="21"/>
        <v>15</v>
      </c>
    </row>
    <row r="521" spans="1:8" s="244" customFormat="1" ht="15" customHeight="1">
      <c r="A521" s="436"/>
      <c r="B521" s="240">
        <v>1</v>
      </c>
      <c r="C521" s="308" t="s">
        <v>476</v>
      </c>
      <c r="D521" s="437" t="s">
        <v>84</v>
      </c>
      <c r="E521" s="437"/>
      <c r="F521" s="438">
        <v>0</v>
      </c>
      <c r="G521" s="439">
        <f t="shared" si="20"/>
        <v>0</v>
      </c>
      <c r="H521" s="440">
        <f t="shared" si="21"/>
        <v>0</v>
      </c>
    </row>
    <row r="522" spans="1:8" s="244" customFormat="1" ht="15" customHeight="1">
      <c r="A522" s="436"/>
      <c r="B522" s="240">
        <v>1</v>
      </c>
      <c r="C522" s="308" t="s">
        <v>2486</v>
      </c>
      <c r="D522" s="437"/>
      <c r="E522" s="437"/>
      <c r="F522" s="438">
        <v>0</v>
      </c>
      <c r="G522" s="439">
        <f t="shared" si="20"/>
        <v>0</v>
      </c>
      <c r="H522" s="440">
        <f t="shared" si="21"/>
        <v>0</v>
      </c>
    </row>
    <row r="523" spans="1:8" s="244" customFormat="1" ht="15" customHeight="1">
      <c r="A523" s="436"/>
      <c r="B523" s="240">
        <v>1</v>
      </c>
      <c r="C523" s="308" t="s">
        <v>2485</v>
      </c>
      <c r="D523" s="437" t="s">
        <v>482</v>
      </c>
      <c r="E523" s="437"/>
      <c r="F523" s="692">
        <v>3000</v>
      </c>
      <c r="G523" s="439">
        <f t="shared" si="20"/>
        <v>300</v>
      </c>
      <c r="H523" s="440">
        <f t="shared" si="21"/>
        <v>25</v>
      </c>
    </row>
    <row r="524" spans="1:8" s="244" customFormat="1" ht="15" customHeight="1">
      <c r="A524" s="436"/>
      <c r="B524" s="240">
        <v>1</v>
      </c>
      <c r="C524" s="649" t="s">
        <v>1760</v>
      </c>
      <c r="D524" s="437" t="s">
        <v>484</v>
      </c>
      <c r="E524" s="437" t="s">
        <v>485</v>
      </c>
      <c r="F524" s="438">
        <v>0</v>
      </c>
      <c r="G524" s="439">
        <f t="shared" si="20"/>
        <v>0</v>
      </c>
      <c r="H524" s="440">
        <f t="shared" si="21"/>
        <v>0</v>
      </c>
    </row>
    <row r="525" spans="1:8" s="244" customFormat="1" ht="15" customHeight="1">
      <c r="A525" s="436"/>
      <c r="B525" s="240"/>
      <c r="C525" s="649" t="s">
        <v>2484</v>
      </c>
      <c r="D525" s="437"/>
      <c r="E525" s="437"/>
      <c r="F525" s="438"/>
      <c r="G525" s="439"/>
      <c r="H525" s="440"/>
    </row>
    <row r="526" spans="1:8" s="244" customFormat="1" ht="15" customHeight="1">
      <c r="A526" s="436"/>
      <c r="B526" s="240">
        <v>1</v>
      </c>
      <c r="C526" s="308" t="s">
        <v>2483</v>
      </c>
      <c r="D526" s="437"/>
      <c r="E526" s="437" t="s">
        <v>485</v>
      </c>
      <c r="F526" s="438">
        <v>0</v>
      </c>
      <c r="G526" s="439">
        <f t="shared" si="20"/>
        <v>0</v>
      </c>
      <c r="H526" s="440">
        <f t="shared" si="21"/>
        <v>0</v>
      </c>
    </row>
    <row r="527" spans="1:8" s="244" customFormat="1" ht="15" customHeight="1">
      <c r="A527" s="436">
        <v>39198</v>
      </c>
      <c r="B527" s="240">
        <v>1</v>
      </c>
      <c r="C527" s="308" t="s">
        <v>2482</v>
      </c>
      <c r="D527" s="437" t="s">
        <v>489</v>
      </c>
      <c r="E527" s="437" t="s">
        <v>490</v>
      </c>
      <c r="F527" s="586">
        <v>1500</v>
      </c>
      <c r="G527" s="439">
        <f t="shared" si="20"/>
        <v>150</v>
      </c>
      <c r="H527" s="440">
        <f t="shared" si="21"/>
        <v>12.5</v>
      </c>
    </row>
    <row r="528" spans="1:8" s="244" customFormat="1" ht="15" customHeight="1">
      <c r="A528" s="436">
        <v>38691</v>
      </c>
      <c r="B528" s="240">
        <v>1</v>
      </c>
      <c r="C528" s="308" t="s">
        <v>491</v>
      </c>
      <c r="D528" s="437" t="s">
        <v>492</v>
      </c>
      <c r="E528" s="437" t="s">
        <v>12</v>
      </c>
      <c r="F528" s="438">
        <v>1703.86</v>
      </c>
      <c r="G528" s="439">
        <f t="shared" si="20"/>
        <v>170.386</v>
      </c>
      <c r="H528" s="440">
        <f t="shared" si="21"/>
        <v>14.198833333333333</v>
      </c>
    </row>
    <row r="529" spans="1:8" s="244" customFormat="1" ht="15" customHeight="1">
      <c r="A529" s="436"/>
      <c r="B529" s="240">
        <v>1</v>
      </c>
      <c r="C529" s="308" t="s">
        <v>2481</v>
      </c>
      <c r="D529" s="437" t="s">
        <v>494</v>
      </c>
      <c r="E529" s="437" t="s">
        <v>495</v>
      </c>
      <c r="F529" s="438">
        <v>0</v>
      </c>
      <c r="G529" s="439">
        <f t="shared" si="20"/>
        <v>0</v>
      </c>
      <c r="H529" s="440">
        <f t="shared" si="21"/>
        <v>0</v>
      </c>
    </row>
    <row r="530" spans="1:8" s="244" customFormat="1" ht="15" customHeight="1">
      <c r="A530" s="436"/>
      <c r="B530" s="240">
        <v>1</v>
      </c>
      <c r="C530" s="308" t="s">
        <v>2480</v>
      </c>
      <c r="D530" s="437" t="s">
        <v>497</v>
      </c>
      <c r="E530" s="437" t="s">
        <v>498</v>
      </c>
      <c r="F530" s="438">
        <v>0</v>
      </c>
      <c r="G530" s="439">
        <f t="shared" si="20"/>
        <v>0</v>
      </c>
      <c r="H530" s="440">
        <f t="shared" si="21"/>
        <v>0</v>
      </c>
    </row>
    <row r="531" spans="1:8" s="244" customFormat="1" ht="15" customHeight="1">
      <c r="A531" s="436"/>
      <c r="B531" s="240">
        <v>1</v>
      </c>
      <c r="C531" s="308" t="s">
        <v>2479</v>
      </c>
      <c r="D531" s="437" t="s">
        <v>500</v>
      </c>
      <c r="E531" s="693">
        <v>7200</v>
      </c>
      <c r="F531" s="438">
        <v>0</v>
      </c>
      <c r="G531" s="439">
        <f t="shared" si="20"/>
        <v>0</v>
      </c>
      <c r="H531" s="440">
        <f t="shared" si="21"/>
        <v>0</v>
      </c>
    </row>
    <row r="532" spans="1:8" s="244" customFormat="1" ht="15" customHeight="1">
      <c r="A532" s="436"/>
      <c r="B532" s="240">
        <v>1</v>
      </c>
      <c r="C532" s="308" t="s">
        <v>501</v>
      </c>
      <c r="D532" s="437" t="s">
        <v>502</v>
      </c>
      <c r="E532" s="437"/>
      <c r="F532" s="438">
        <v>0</v>
      </c>
      <c r="G532" s="439">
        <f t="shared" si="20"/>
        <v>0</v>
      </c>
      <c r="H532" s="440">
        <f t="shared" si="21"/>
        <v>0</v>
      </c>
    </row>
    <row r="533" spans="1:8" s="244" customFormat="1" ht="15" customHeight="1">
      <c r="A533" s="436"/>
      <c r="B533" s="240">
        <v>1</v>
      </c>
      <c r="C533" s="308" t="s">
        <v>2478</v>
      </c>
      <c r="D533" s="437" t="s">
        <v>504</v>
      </c>
      <c r="E533" s="437"/>
      <c r="F533" s="438">
        <v>0</v>
      </c>
      <c r="G533" s="439">
        <f t="shared" si="20"/>
        <v>0</v>
      </c>
      <c r="H533" s="440">
        <f t="shared" si="21"/>
        <v>0</v>
      </c>
    </row>
    <row r="534" spans="1:8" s="244" customFormat="1" ht="15" customHeight="1">
      <c r="A534" s="436">
        <v>39266</v>
      </c>
      <c r="B534" s="240">
        <v>1</v>
      </c>
      <c r="C534" s="584" t="s">
        <v>2477</v>
      </c>
      <c r="D534" s="437" t="s">
        <v>12</v>
      </c>
      <c r="E534" s="437" t="s">
        <v>12</v>
      </c>
      <c r="F534" s="438">
        <v>8685</v>
      </c>
      <c r="G534" s="439">
        <f t="shared" si="20"/>
        <v>868.5</v>
      </c>
      <c r="H534" s="440">
        <f t="shared" si="21"/>
        <v>72.375</v>
      </c>
    </row>
    <row r="535" spans="1:8" s="244" customFormat="1" ht="15" customHeight="1">
      <c r="A535" s="436">
        <v>40311</v>
      </c>
      <c r="B535" s="240">
        <v>3</v>
      </c>
      <c r="C535" s="308" t="s">
        <v>2429</v>
      </c>
      <c r="D535" s="437" t="s">
        <v>12</v>
      </c>
      <c r="E535" s="437" t="s">
        <v>12</v>
      </c>
      <c r="F535" s="438">
        <v>4350</v>
      </c>
      <c r="G535" s="439">
        <f t="shared" si="20"/>
        <v>435</v>
      </c>
      <c r="H535" s="440">
        <f t="shared" si="21"/>
        <v>36.25</v>
      </c>
    </row>
    <row r="536" spans="1:8" s="244" customFormat="1" ht="15" customHeight="1">
      <c r="A536" s="436"/>
      <c r="B536" s="240">
        <v>1</v>
      </c>
      <c r="C536" s="308" t="s">
        <v>2476</v>
      </c>
      <c r="D536" s="437" t="s">
        <v>508</v>
      </c>
      <c r="E536" s="437" t="s">
        <v>509</v>
      </c>
      <c r="F536" s="438">
        <v>0</v>
      </c>
      <c r="G536" s="439">
        <f t="shared" si="20"/>
        <v>0</v>
      </c>
      <c r="H536" s="440">
        <f t="shared" si="21"/>
        <v>0</v>
      </c>
    </row>
    <row r="537" spans="1:8" s="244" customFormat="1" ht="15" customHeight="1">
      <c r="A537" s="436"/>
      <c r="B537" s="240">
        <v>4</v>
      </c>
      <c r="C537" s="308" t="s">
        <v>2475</v>
      </c>
      <c r="D537" s="437"/>
      <c r="E537" s="437" t="s">
        <v>509</v>
      </c>
      <c r="F537" s="438">
        <v>0</v>
      </c>
      <c r="G537" s="439">
        <f t="shared" si="20"/>
        <v>0</v>
      </c>
      <c r="H537" s="440">
        <f t="shared" si="21"/>
        <v>0</v>
      </c>
    </row>
    <row r="538" spans="1:8" s="244" customFormat="1" ht="15" customHeight="1">
      <c r="A538" s="436"/>
      <c r="B538" s="240">
        <v>1</v>
      </c>
      <c r="C538" s="308" t="s">
        <v>2474</v>
      </c>
      <c r="D538" s="437" t="s">
        <v>497</v>
      </c>
      <c r="E538" s="437" t="s">
        <v>512</v>
      </c>
      <c r="F538" s="438">
        <v>0</v>
      </c>
      <c r="G538" s="439">
        <f t="shared" si="20"/>
        <v>0</v>
      </c>
      <c r="H538" s="440">
        <f t="shared" si="21"/>
        <v>0</v>
      </c>
    </row>
    <row r="539" spans="1:8" s="244" customFormat="1" ht="15" customHeight="1">
      <c r="A539" s="436"/>
      <c r="B539" s="240">
        <v>2</v>
      </c>
      <c r="C539" s="584" t="s">
        <v>2473</v>
      </c>
      <c r="D539" s="437" t="s">
        <v>514</v>
      </c>
      <c r="E539" s="437"/>
      <c r="F539" s="438">
        <v>0</v>
      </c>
      <c r="G539" s="439">
        <f t="shared" si="20"/>
        <v>0</v>
      </c>
      <c r="H539" s="440">
        <f t="shared" si="21"/>
        <v>0</v>
      </c>
    </row>
    <row r="540" spans="1:8" s="244" customFormat="1" ht="15" customHeight="1">
      <c r="A540" s="436"/>
      <c r="B540" s="240">
        <v>1</v>
      </c>
      <c r="C540" s="308" t="s">
        <v>1733</v>
      </c>
      <c r="D540" s="437" t="s">
        <v>497</v>
      </c>
      <c r="E540" s="437" t="s">
        <v>516</v>
      </c>
      <c r="F540" s="438">
        <v>0</v>
      </c>
      <c r="G540" s="439">
        <f t="shared" si="20"/>
        <v>0</v>
      </c>
      <c r="H540" s="440">
        <f t="shared" si="21"/>
        <v>0</v>
      </c>
    </row>
    <row r="541" spans="1:8" s="244" customFormat="1" ht="15" customHeight="1">
      <c r="A541" s="436"/>
      <c r="B541" s="240">
        <v>1</v>
      </c>
      <c r="C541" s="308" t="s">
        <v>2472</v>
      </c>
      <c r="D541" s="437"/>
      <c r="E541" s="437"/>
      <c r="F541" s="438">
        <v>0</v>
      </c>
      <c r="G541" s="439">
        <f t="shared" si="20"/>
        <v>0</v>
      </c>
      <c r="H541" s="440">
        <f t="shared" si="21"/>
        <v>0</v>
      </c>
    </row>
    <row r="542" spans="1:8" s="244" customFormat="1" ht="15" customHeight="1" thickBot="1">
      <c r="A542" s="587"/>
      <c r="B542" s="588">
        <v>1</v>
      </c>
      <c r="C542" s="589" t="s">
        <v>2472</v>
      </c>
      <c r="D542" s="590"/>
      <c r="E542" s="590"/>
      <c r="F542" s="442">
        <v>0</v>
      </c>
      <c r="G542" s="443">
        <f t="shared" si="20"/>
        <v>0</v>
      </c>
      <c r="H542" s="444">
        <f t="shared" si="21"/>
        <v>0</v>
      </c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 thickBot="1">
      <c r="A544" s="592"/>
      <c r="B544" s="593"/>
      <c r="C544" s="594"/>
      <c r="D544" s="595"/>
      <c r="E544" s="595"/>
      <c r="F544" s="596"/>
      <c r="G544" s="652"/>
      <c r="H544" s="652"/>
    </row>
    <row r="545" spans="1:8" s="244" customFormat="1" ht="15" customHeight="1">
      <c r="A545" s="608"/>
      <c r="B545" s="653">
        <v>1</v>
      </c>
      <c r="C545" s="475" t="s">
        <v>2471</v>
      </c>
      <c r="D545" s="476" t="s">
        <v>519</v>
      </c>
      <c r="E545" s="476" t="s">
        <v>520</v>
      </c>
      <c r="F545" s="612">
        <v>0</v>
      </c>
      <c r="G545" s="477">
        <f t="shared" si="20"/>
        <v>0</v>
      </c>
      <c r="H545" s="655">
        <f t="shared" si="21"/>
        <v>0</v>
      </c>
    </row>
    <row r="546" spans="1:8" s="244" customFormat="1" ht="15" customHeight="1">
      <c r="A546" s="436"/>
      <c r="B546" s="240">
        <v>1</v>
      </c>
      <c r="C546" s="308" t="s">
        <v>2470</v>
      </c>
      <c r="D546" s="437" t="s">
        <v>117</v>
      </c>
      <c r="E546" s="437" t="s">
        <v>522</v>
      </c>
      <c r="F546" s="438">
        <v>0</v>
      </c>
      <c r="G546" s="439">
        <f t="shared" si="20"/>
        <v>0</v>
      </c>
      <c r="H546" s="440">
        <f t="shared" si="21"/>
        <v>0</v>
      </c>
    </row>
    <row r="547" spans="1:8" s="244" customFormat="1" ht="15" customHeight="1">
      <c r="A547" s="436"/>
      <c r="B547" s="240">
        <v>1</v>
      </c>
      <c r="C547" s="308" t="s">
        <v>2469</v>
      </c>
      <c r="D547" s="437"/>
      <c r="E547" s="437"/>
      <c r="F547" s="438">
        <v>0</v>
      </c>
      <c r="G547" s="439">
        <f t="shared" si="20"/>
        <v>0</v>
      </c>
      <c r="H547" s="440">
        <f t="shared" si="21"/>
        <v>0</v>
      </c>
    </row>
    <row r="548" spans="1:8" s="244" customFormat="1" ht="15" customHeight="1">
      <c r="A548" s="436"/>
      <c r="B548" s="240">
        <v>1</v>
      </c>
      <c r="C548" s="308" t="s">
        <v>2468</v>
      </c>
      <c r="D548" s="437"/>
      <c r="E548" s="437"/>
      <c r="F548" s="438">
        <v>0</v>
      </c>
      <c r="G548" s="439">
        <f t="shared" si="20"/>
        <v>0</v>
      </c>
      <c r="H548" s="440">
        <f t="shared" si="21"/>
        <v>0</v>
      </c>
    </row>
    <row r="549" spans="1:8" s="244" customFormat="1" ht="15" customHeight="1">
      <c r="A549" s="436"/>
      <c r="B549" s="240">
        <v>1</v>
      </c>
      <c r="C549" s="308" t="s">
        <v>2467</v>
      </c>
      <c r="D549" s="437"/>
      <c r="E549" s="437"/>
      <c r="F549" s="438">
        <v>0</v>
      </c>
      <c r="G549" s="439">
        <f t="shared" si="20"/>
        <v>0</v>
      </c>
      <c r="H549" s="440">
        <f t="shared" si="21"/>
        <v>0</v>
      </c>
    </row>
    <row r="550" spans="1:8" s="244" customFormat="1" ht="15" customHeight="1">
      <c r="A550" s="436">
        <v>41655</v>
      </c>
      <c r="B550" s="240">
        <v>1</v>
      </c>
      <c r="C550" s="308" t="s">
        <v>541</v>
      </c>
      <c r="D550" s="437" t="s">
        <v>26</v>
      </c>
      <c r="E550" s="437" t="s">
        <v>1680</v>
      </c>
      <c r="F550" s="694">
        <v>5575</v>
      </c>
      <c r="G550" s="439">
        <f>F550/5</f>
        <v>1115</v>
      </c>
      <c r="H550" s="440">
        <f t="shared" si="21"/>
        <v>92.91666666666667</v>
      </c>
    </row>
    <row r="551" spans="1:8" s="244" customFormat="1" ht="15" customHeight="1">
      <c r="A551" s="436">
        <v>41873</v>
      </c>
      <c r="B551" s="240">
        <v>1</v>
      </c>
      <c r="C551" s="308" t="s">
        <v>2466</v>
      </c>
      <c r="D551" s="437"/>
      <c r="E551" s="437"/>
      <c r="F551" s="694">
        <v>258229.07</v>
      </c>
      <c r="G551" s="439">
        <f t="shared" si="20"/>
        <v>25822.907</v>
      </c>
      <c r="H551" s="440">
        <f t="shared" si="21"/>
        <v>2151.9089166666668</v>
      </c>
    </row>
    <row r="552" spans="1:8" s="244" customFormat="1" ht="15" customHeight="1">
      <c r="A552" s="436">
        <v>41926</v>
      </c>
      <c r="B552" s="240">
        <v>1</v>
      </c>
      <c r="C552" s="308" t="s">
        <v>2465</v>
      </c>
      <c r="D552" s="437"/>
      <c r="E552" s="437"/>
      <c r="F552" s="694">
        <v>21289.2</v>
      </c>
      <c r="G552" s="439">
        <f t="shared" si="20"/>
        <v>2128.92</v>
      </c>
      <c r="H552" s="440">
        <f t="shared" si="21"/>
        <v>177.41</v>
      </c>
    </row>
    <row r="553" spans="1:8" s="244" customFormat="1" ht="15" customHeight="1">
      <c r="A553" s="436">
        <v>41786</v>
      </c>
      <c r="B553" s="240">
        <v>1</v>
      </c>
      <c r="C553" s="308" t="s">
        <v>541</v>
      </c>
      <c r="D553" s="437" t="s">
        <v>26</v>
      </c>
      <c r="E553" s="437">
        <v>2035</v>
      </c>
      <c r="F553" s="694">
        <v>13216</v>
      </c>
      <c r="G553" s="439">
        <f>F553/5</f>
        <v>2643.2</v>
      </c>
      <c r="H553" s="440">
        <f t="shared" si="21"/>
        <v>220.26666666666665</v>
      </c>
    </row>
    <row r="554" spans="1:8" s="244" customFormat="1" ht="15" customHeight="1">
      <c r="A554" s="436"/>
      <c r="B554" s="240">
        <v>1</v>
      </c>
      <c r="C554" s="308" t="s">
        <v>40</v>
      </c>
      <c r="D554" s="437" t="s">
        <v>1681</v>
      </c>
      <c r="E554" s="437"/>
      <c r="F554" s="438">
        <v>0</v>
      </c>
      <c r="G554" s="439">
        <f t="shared" si="20"/>
        <v>0</v>
      </c>
      <c r="H554" s="440">
        <f t="shared" si="21"/>
        <v>0</v>
      </c>
    </row>
    <row r="555" spans="1:8" s="244" customFormat="1" ht="15" customHeight="1">
      <c r="A555" s="436"/>
      <c r="B555" s="240">
        <v>1</v>
      </c>
      <c r="C555" s="308" t="s">
        <v>2464</v>
      </c>
      <c r="D555" s="437"/>
      <c r="E555" s="437"/>
      <c r="F555" s="438">
        <v>0</v>
      </c>
      <c r="G555" s="439">
        <f t="shared" si="20"/>
        <v>0</v>
      </c>
      <c r="H555" s="440">
        <f t="shared" si="21"/>
        <v>0</v>
      </c>
    </row>
    <row r="556" spans="1:8" s="244" customFormat="1" ht="15" customHeight="1">
      <c r="A556" s="436"/>
      <c r="B556" s="240">
        <v>1</v>
      </c>
      <c r="C556" s="308" t="s">
        <v>1682</v>
      </c>
      <c r="D556" s="437"/>
      <c r="E556" s="437"/>
      <c r="F556" s="438">
        <v>0</v>
      </c>
      <c r="G556" s="439">
        <f t="shared" si="20"/>
        <v>0</v>
      </c>
      <c r="H556" s="440">
        <f t="shared" si="21"/>
        <v>0</v>
      </c>
    </row>
    <row r="557" spans="1:8" s="244" customFormat="1" ht="15" customHeight="1">
      <c r="A557" s="436"/>
      <c r="B557" s="240">
        <v>1</v>
      </c>
      <c r="C557" s="308" t="s">
        <v>1493</v>
      </c>
      <c r="D557" s="437" t="s">
        <v>1346</v>
      </c>
      <c r="E557" s="437"/>
      <c r="F557" s="438">
        <v>0</v>
      </c>
      <c r="G557" s="439">
        <f t="shared" si="20"/>
        <v>0</v>
      </c>
      <c r="H557" s="440">
        <f t="shared" si="21"/>
        <v>0</v>
      </c>
    </row>
    <row r="558" spans="1:8" s="244" customFormat="1" ht="15" customHeight="1">
      <c r="A558" s="436"/>
      <c r="B558" s="240">
        <v>1</v>
      </c>
      <c r="C558" s="308" t="s">
        <v>1493</v>
      </c>
      <c r="D558" s="437" t="s">
        <v>163</v>
      </c>
      <c r="E558" s="437"/>
      <c r="F558" s="438">
        <v>0</v>
      </c>
      <c r="G558" s="439">
        <f t="shared" si="20"/>
        <v>0</v>
      </c>
      <c r="H558" s="440">
        <f t="shared" si="21"/>
        <v>0</v>
      </c>
    </row>
    <row r="559" spans="1:8" s="244" customFormat="1" ht="15" customHeight="1">
      <c r="A559" s="436"/>
      <c r="B559" s="240">
        <v>3</v>
      </c>
      <c r="C559" s="308" t="s">
        <v>2463</v>
      </c>
      <c r="D559" s="437"/>
      <c r="E559" s="437"/>
      <c r="F559" s="438">
        <v>0</v>
      </c>
      <c r="G559" s="439">
        <f t="shared" si="20"/>
        <v>0</v>
      </c>
      <c r="H559" s="440">
        <f t="shared" si="21"/>
        <v>0</v>
      </c>
    </row>
    <row r="560" spans="1:8" s="244" customFormat="1" ht="15" customHeight="1">
      <c r="A560" s="436"/>
      <c r="B560" s="240">
        <v>1</v>
      </c>
      <c r="C560" s="308" t="s">
        <v>2462</v>
      </c>
      <c r="D560" s="437" t="s">
        <v>1683</v>
      </c>
      <c r="E560" s="437"/>
      <c r="F560" s="438">
        <v>0</v>
      </c>
      <c r="G560" s="439">
        <f t="shared" si="20"/>
        <v>0</v>
      </c>
      <c r="H560" s="440">
        <f t="shared" si="21"/>
        <v>0</v>
      </c>
    </row>
    <row r="561" spans="1:8" s="244" customFormat="1" ht="15" customHeight="1">
      <c r="A561" s="436"/>
      <c r="B561" s="240">
        <v>1</v>
      </c>
      <c r="C561" s="308" t="s">
        <v>1684</v>
      </c>
      <c r="D561" s="437" t="s">
        <v>112</v>
      </c>
      <c r="E561" s="437"/>
      <c r="F561" s="438">
        <v>0</v>
      </c>
      <c r="G561" s="439">
        <f t="shared" si="20"/>
        <v>0</v>
      </c>
      <c r="H561" s="440">
        <f t="shared" si="21"/>
        <v>0</v>
      </c>
    </row>
    <row r="562" spans="1:8" s="244" customFormat="1" ht="15" customHeight="1">
      <c r="A562" s="436"/>
      <c r="B562" s="240">
        <v>1</v>
      </c>
      <c r="C562" s="308" t="s">
        <v>40</v>
      </c>
      <c r="D562" s="437"/>
      <c r="E562" s="437"/>
      <c r="F562" s="438">
        <v>0</v>
      </c>
      <c r="G562" s="439">
        <f t="shared" si="20"/>
        <v>0</v>
      </c>
      <c r="H562" s="440">
        <f t="shared" si="21"/>
        <v>0</v>
      </c>
    </row>
    <row r="563" spans="1:8" s="244" customFormat="1" ht="15" customHeight="1">
      <c r="A563" s="436"/>
      <c r="B563" s="240">
        <v>1</v>
      </c>
      <c r="C563" s="308" t="s">
        <v>1685</v>
      </c>
      <c r="D563" s="437" t="s">
        <v>1686</v>
      </c>
      <c r="E563" s="437"/>
      <c r="F563" s="438">
        <v>0</v>
      </c>
      <c r="G563" s="439">
        <f t="shared" si="20"/>
        <v>0</v>
      </c>
      <c r="H563" s="440">
        <f t="shared" si="21"/>
        <v>0</v>
      </c>
    </row>
    <row r="564" spans="1:8" s="244" customFormat="1" ht="15" customHeight="1">
      <c r="A564" s="436"/>
      <c r="B564" s="240">
        <v>1</v>
      </c>
      <c r="C564" s="308" t="s">
        <v>1684</v>
      </c>
      <c r="D564" s="437" t="s">
        <v>1687</v>
      </c>
      <c r="E564" s="437"/>
      <c r="F564" s="438">
        <v>0</v>
      </c>
      <c r="G564" s="439">
        <f t="shared" si="20"/>
        <v>0</v>
      </c>
      <c r="H564" s="440">
        <f t="shared" si="21"/>
        <v>0</v>
      </c>
    </row>
    <row r="565" spans="1:8" s="244" customFormat="1" ht="15" customHeight="1">
      <c r="A565" s="436"/>
      <c r="B565" s="240">
        <v>1</v>
      </c>
      <c r="C565" s="308" t="s">
        <v>2461</v>
      </c>
      <c r="D565" s="437" t="s">
        <v>227</v>
      </c>
      <c r="E565" s="437"/>
      <c r="F565" s="438">
        <v>0</v>
      </c>
      <c r="G565" s="439">
        <f t="shared" si="20"/>
        <v>0</v>
      </c>
      <c r="H565" s="440">
        <f t="shared" si="21"/>
        <v>0</v>
      </c>
    </row>
    <row r="566" spans="1:8" s="244" customFormat="1" ht="15" customHeight="1">
      <c r="A566" s="436"/>
      <c r="B566" s="240">
        <v>1</v>
      </c>
      <c r="C566" s="308" t="s">
        <v>2460</v>
      </c>
      <c r="D566" s="437"/>
      <c r="E566" s="437"/>
      <c r="F566" s="438">
        <v>0</v>
      </c>
      <c r="G566" s="439">
        <f t="shared" si="20"/>
        <v>0</v>
      </c>
      <c r="H566" s="440">
        <f t="shared" si="21"/>
        <v>0</v>
      </c>
    </row>
    <row r="567" spans="1:8" s="244" customFormat="1" ht="15" customHeight="1">
      <c r="A567" s="436"/>
      <c r="B567" s="240">
        <v>1</v>
      </c>
      <c r="C567" s="308" t="s">
        <v>1716</v>
      </c>
      <c r="D567" s="437"/>
      <c r="E567" s="437"/>
      <c r="F567" s="438">
        <v>0</v>
      </c>
      <c r="G567" s="439">
        <f t="shared" si="20"/>
        <v>0</v>
      </c>
      <c r="H567" s="440">
        <f t="shared" si="21"/>
        <v>0</v>
      </c>
    </row>
    <row r="568" spans="1:8" s="244" customFormat="1" ht="15" customHeight="1">
      <c r="A568" s="436">
        <v>41989</v>
      </c>
      <c r="B568" s="240">
        <v>1</v>
      </c>
      <c r="C568" s="308" t="s">
        <v>1688</v>
      </c>
      <c r="D568" s="437" t="s">
        <v>1689</v>
      </c>
      <c r="E568" s="437"/>
      <c r="F568" s="438">
        <f>6860.52+316.31</f>
        <v>7176.830000000001</v>
      </c>
      <c r="G568" s="439">
        <f t="shared" si="20"/>
        <v>717.6830000000001</v>
      </c>
      <c r="H568" s="440">
        <f t="shared" si="21"/>
        <v>59.80691666666667</v>
      </c>
    </row>
    <row r="569" spans="1:8" s="244" customFormat="1" ht="15" customHeight="1">
      <c r="A569" s="436"/>
      <c r="B569" s="240">
        <v>1</v>
      </c>
      <c r="C569" s="308" t="s">
        <v>2459</v>
      </c>
      <c r="D569" s="437" t="s">
        <v>528</v>
      </c>
      <c r="E569" s="437" t="s">
        <v>529</v>
      </c>
      <c r="F569" s="438">
        <v>0</v>
      </c>
      <c r="G569" s="439">
        <f t="shared" si="20"/>
        <v>0</v>
      </c>
      <c r="H569" s="440">
        <f t="shared" si="21"/>
        <v>0</v>
      </c>
    </row>
    <row r="570" spans="1:8" s="244" customFormat="1" ht="15" customHeight="1">
      <c r="A570" s="436"/>
      <c r="B570" s="240">
        <v>1</v>
      </c>
      <c r="C570" s="308" t="s">
        <v>530</v>
      </c>
      <c r="D570" s="437" t="s">
        <v>497</v>
      </c>
      <c r="E570" s="437" t="s">
        <v>531</v>
      </c>
      <c r="F570" s="438">
        <v>0</v>
      </c>
      <c r="G570" s="439">
        <f t="shared" si="20"/>
        <v>0</v>
      </c>
      <c r="H570" s="440">
        <f t="shared" si="21"/>
        <v>0</v>
      </c>
    </row>
    <row r="571" spans="1:8" s="244" customFormat="1" ht="15" customHeight="1">
      <c r="A571" s="436"/>
      <c r="B571" s="240">
        <v>19</v>
      </c>
      <c r="C571" s="308" t="s">
        <v>2458</v>
      </c>
      <c r="D571" s="437" t="s">
        <v>12</v>
      </c>
      <c r="E571" s="437"/>
      <c r="F571" s="438">
        <v>0</v>
      </c>
      <c r="G571" s="439">
        <f t="shared" si="20"/>
        <v>0</v>
      </c>
      <c r="H571" s="440">
        <f t="shared" si="21"/>
        <v>0</v>
      </c>
    </row>
    <row r="572" spans="1:8" s="244" customFormat="1" ht="15" customHeight="1">
      <c r="A572" s="436">
        <v>38939</v>
      </c>
      <c r="B572" s="240">
        <v>2</v>
      </c>
      <c r="C572" s="308" t="s">
        <v>2457</v>
      </c>
      <c r="D572" s="437"/>
      <c r="E572" s="437"/>
      <c r="F572" s="438">
        <v>1102</v>
      </c>
      <c r="G572" s="439">
        <f t="shared" si="20"/>
        <v>110.2</v>
      </c>
      <c r="H572" s="440">
        <f t="shared" si="21"/>
        <v>9.183333333333334</v>
      </c>
    </row>
    <row r="573" spans="1:8" s="244" customFormat="1" ht="15" customHeight="1">
      <c r="A573" s="436"/>
      <c r="B573" s="240">
        <v>1</v>
      </c>
      <c r="C573" s="308" t="s">
        <v>2456</v>
      </c>
      <c r="D573" s="437" t="s">
        <v>535</v>
      </c>
      <c r="E573" s="437" t="s">
        <v>536</v>
      </c>
      <c r="F573" s="438">
        <v>0</v>
      </c>
      <c r="G573" s="439">
        <f t="shared" si="20"/>
        <v>0</v>
      </c>
      <c r="H573" s="440">
        <f t="shared" si="21"/>
        <v>0</v>
      </c>
    </row>
    <row r="574" spans="1:8" s="244" customFormat="1" ht="15" customHeight="1">
      <c r="A574" s="436">
        <v>40256</v>
      </c>
      <c r="B574" s="240">
        <v>1</v>
      </c>
      <c r="C574" s="308" t="s">
        <v>2455</v>
      </c>
      <c r="D574" s="437" t="s">
        <v>61</v>
      </c>
      <c r="E574" s="437" t="s">
        <v>538</v>
      </c>
      <c r="F574" s="438">
        <v>15874.99</v>
      </c>
      <c r="G574" s="439">
        <f aca="true" t="shared" si="22" ref="G574:G599">F574/10</f>
        <v>1587.499</v>
      </c>
      <c r="H574" s="440">
        <f aca="true" t="shared" si="23" ref="H574:H602">G574/12</f>
        <v>132.29158333333334</v>
      </c>
    </row>
    <row r="575" spans="1:8" s="244" customFormat="1" ht="15" customHeight="1">
      <c r="A575" s="436"/>
      <c r="B575" s="240">
        <v>1</v>
      </c>
      <c r="C575" s="308" t="s">
        <v>541</v>
      </c>
      <c r="D575" s="437" t="s">
        <v>542</v>
      </c>
      <c r="E575" s="437"/>
      <c r="F575" s="438">
        <v>0</v>
      </c>
      <c r="G575" s="439">
        <f t="shared" si="22"/>
        <v>0</v>
      </c>
      <c r="H575" s="440">
        <f t="shared" si="23"/>
        <v>0</v>
      </c>
    </row>
    <row r="576" spans="1:8" s="244" customFormat="1" ht="15" customHeight="1">
      <c r="A576" s="436">
        <v>39296</v>
      </c>
      <c r="B576" s="240">
        <v>1</v>
      </c>
      <c r="C576" s="308" t="s">
        <v>35</v>
      </c>
      <c r="D576" s="437" t="s">
        <v>13</v>
      </c>
      <c r="E576" s="437" t="s">
        <v>543</v>
      </c>
      <c r="F576" s="438">
        <v>3450</v>
      </c>
      <c r="G576" s="439">
        <f>F576/10</f>
        <v>345</v>
      </c>
      <c r="H576" s="440">
        <f t="shared" si="23"/>
        <v>28.75</v>
      </c>
    </row>
    <row r="577" spans="1:8" s="244" customFormat="1" ht="15" customHeight="1">
      <c r="A577" s="436"/>
      <c r="B577" s="240">
        <v>1</v>
      </c>
      <c r="C577" s="308" t="s">
        <v>2454</v>
      </c>
      <c r="D577" s="437" t="s">
        <v>545</v>
      </c>
      <c r="E577" s="437" t="s">
        <v>546</v>
      </c>
      <c r="F577" s="438">
        <v>0</v>
      </c>
      <c r="G577" s="439">
        <f t="shared" si="22"/>
        <v>0</v>
      </c>
      <c r="H577" s="440">
        <f t="shared" si="23"/>
        <v>0</v>
      </c>
    </row>
    <row r="578" spans="1:8" s="244" customFormat="1" ht="15" customHeight="1">
      <c r="A578" s="436">
        <v>39769</v>
      </c>
      <c r="B578" s="240">
        <v>1</v>
      </c>
      <c r="C578" s="308" t="s">
        <v>547</v>
      </c>
      <c r="D578" s="437"/>
      <c r="E578" s="437" t="s">
        <v>548</v>
      </c>
      <c r="F578" s="438">
        <v>0</v>
      </c>
      <c r="G578" s="439">
        <f t="shared" si="22"/>
        <v>0</v>
      </c>
      <c r="H578" s="440">
        <f t="shared" si="23"/>
        <v>0</v>
      </c>
    </row>
    <row r="579" spans="1:8" s="244" customFormat="1" ht="15" customHeight="1">
      <c r="A579" s="436">
        <v>39905</v>
      </c>
      <c r="B579" s="452">
        <v>1</v>
      </c>
      <c r="C579" s="308" t="s">
        <v>549</v>
      </c>
      <c r="D579" s="457" t="s">
        <v>528</v>
      </c>
      <c r="E579" s="457"/>
      <c r="F579" s="438">
        <v>25520</v>
      </c>
      <c r="G579" s="439">
        <f t="shared" si="22"/>
        <v>2552</v>
      </c>
      <c r="H579" s="440">
        <f t="shared" si="23"/>
        <v>212.66666666666666</v>
      </c>
    </row>
    <row r="580" spans="1:8" s="244" customFormat="1" ht="15" customHeight="1">
      <c r="A580" s="436">
        <v>40317</v>
      </c>
      <c r="B580" s="240">
        <v>1</v>
      </c>
      <c r="C580" s="308" t="s">
        <v>2453</v>
      </c>
      <c r="D580" s="437" t="s">
        <v>551</v>
      </c>
      <c r="E580" s="437" t="s">
        <v>552</v>
      </c>
      <c r="F580" s="438">
        <v>38720</v>
      </c>
      <c r="G580" s="439">
        <f>F580/5</f>
        <v>7744</v>
      </c>
      <c r="H580" s="440">
        <f t="shared" si="23"/>
        <v>645.3333333333334</v>
      </c>
    </row>
    <row r="581" spans="1:8" s="244" customFormat="1" ht="15" customHeight="1">
      <c r="A581" s="436"/>
      <c r="B581" s="240">
        <v>1</v>
      </c>
      <c r="C581" s="308" t="s">
        <v>2452</v>
      </c>
      <c r="D581" s="437"/>
      <c r="E581" s="437"/>
      <c r="F581" s="438">
        <v>0</v>
      </c>
      <c r="G581" s="439">
        <f t="shared" si="22"/>
        <v>0</v>
      </c>
      <c r="H581" s="440">
        <f t="shared" si="23"/>
        <v>0</v>
      </c>
    </row>
    <row r="582" spans="1:8" s="244" customFormat="1" ht="15" customHeight="1">
      <c r="A582" s="436"/>
      <c r="B582" s="240">
        <v>1</v>
      </c>
      <c r="C582" s="308" t="s">
        <v>554</v>
      </c>
      <c r="D582" s="437" t="s">
        <v>497</v>
      </c>
      <c r="E582" s="437"/>
      <c r="F582" s="438">
        <v>0</v>
      </c>
      <c r="G582" s="439">
        <f t="shared" si="22"/>
        <v>0</v>
      </c>
      <c r="H582" s="440">
        <f t="shared" si="23"/>
        <v>0</v>
      </c>
    </row>
    <row r="583" spans="1:8" s="244" customFormat="1" ht="15" customHeight="1">
      <c r="A583" s="436"/>
      <c r="B583" s="240">
        <v>1</v>
      </c>
      <c r="C583" s="308" t="s">
        <v>2451</v>
      </c>
      <c r="D583" s="437"/>
      <c r="E583" s="437"/>
      <c r="F583" s="438">
        <v>0</v>
      </c>
      <c r="G583" s="439">
        <f t="shared" si="22"/>
        <v>0</v>
      </c>
      <c r="H583" s="440">
        <f t="shared" si="23"/>
        <v>0</v>
      </c>
    </row>
    <row r="584" spans="1:8" s="244" customFormat="1" ht="15" customHeight="1" thickBot="1">
      <c r="A584" s="587"/>
      <c r="B584" s="588">
        <v>1</v>
      </c>
      <c r="C584" s="589" t="s">
        <v>2450</v>
      </c>
      <c r="D584" s="590" t="s">
        <v>557</v>
      </c>
      <c r="E584" s="590"/>
      <c r="F584" s="442">
        <v>0</v>
      </c>
      <c r="G584" s="443">
        <f t="shared" si="22"/>
        <v>0</v>
      </c>
      <c r="H584" s="444">
        <f t="shared" si="23"/>
        <v>0</v>
      </c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 thickBot="1">
      <c r="A586" s="592"/>
      <c r="B586" s="593"/>
      <c r="C586" s="594"/>
      <c r="D586" s="595"/>
      <c r="E586" s="595"/>
      <c r="F586" s="596"/>
      <c r="G586" s="652"/>
      <c r="H586" s="652"/>
    </row>
    <row r="587" spans="1:8" s="244" customFormat="1" ht="15" customHeight="1">
      <c r="A587" s="608"/>
      <c r="B587" s="653">
        <v>1</v>
      </c>
      <c r="C587" s="475" t="s">
        <v>2449</v>
      </c>
      <c r="D587" s="476"/>
      <c r="E587" s="476"/>
      <c r="F587" s="612">
        <v>0</v>
      </c>
      <c r="G587" s="477">
        <f t="shared" si="22"/>
        <v>0</v>
      </c>
      <c r="H587" s="655">
        <f t="shared" si="23"/>
        <v>0</v>
      </c>
    </row>
    <row r="588" spans="1:8" s="244" customFormat="1" ht="15" customHeight="1">
      <c r="A588" s="436"/>
      <c r="B588" s="240">
        <v>1</v>
      </c>
      <c r="C588" s="308" t="s">
        <v>2448</v>
      </c>
      <c r="D588" s="437" t="s">
        <v>322</v>
      </c>
      <c r="E588" s="437"/>
      <c r="F588" s="438">
        <v>0</v>
      </c>
      <c r="G588" s="439">
        <f t="shared" si="22"/>
        <v>0</v>
      </c>
      <c r="H588" s="440">
        <f t="shared" si="23"/>
        <v>0</v>
      </c>
    </row>
    <row r="589" spans="1:8" s="244" customFormat="1" ht="15" customHeight="1">
      <c r="A589" s="436"/>
      <c r="B589" s="240">
        <v>1</v>
      </c>
      <c r="C589" s="308" t="s">
        <v>222</v>
      </c>
      <c r="D589" s="437" t="s">
        <v>551</v>
      </c>
      <c r="E589" s="437" t="s">
        <v>95</v>
      </c>
      <c r="F589" s="438">
        <v>0</v>
      </c>
      <c r="G589" s="439">
        <f t="shared" si="22"/>
        <v>0</v>
      </c>
      <c r="H589" s="440">
        <f t="shared" si="23"/>
        <v>0</v>
      </c>
    </row>
    <row r="590" spans="1:8" s="244" customFormat="1" ht="15" customHeight="1">
      <c r="A590" s="436"/>
      <c r="B590" s="240">
        <v>1</v>
      </c>
      <c r="C590" s="308" t="s">
        <v>42</v>
      </c>
      <c r="D590" s="437" t="s">
        <v>163</v>
      </c>
      <c r="E590" s="437"/>
      <c r="F590" s="438">
        <v>0</v>
      </c>
      <c r="G590" s="439">
        <f t="shared" si="22"/>
        <v>0</v>
      </c>
      <c r="H590" s="440">
        <f t="shared" si="23"/>
        <v>0</v>
      </c>
    </row>
    <row r="591" spans="1:8" s="244" customFormat="1" ht="15" customHeight="1">
      <c r="A591" s="436"/>
      <c r="B591" s="240">
        <v>1</v>
      </c>
      <c r="C591" s="308" t="s">
        <v>2447</v>
      </c>
      <c r="D591" s="437" t="s">
        <v>561</v>
      </c>
      <c r="E591" s="437"/>
      <c r="F591" s="438">
        <v>0</v>
      </c>
      <c r="G591" s="439">
        <f t="shared" si="22"/>
        <v>0</v>
      </c>
      <c r="H591" s="440">
        <f t="shared" si="23"/>
        <v>0</v>
      </c>
    </row>
    <row r="592" spans="1:8" s="244" customFormat="1" ht="15" customHeight="1">
      <c r="A592" s="436"/>
      <c r="B592" s="240">
        <v>1</v>
      </c>
      <c r="C592" s="308" t="s">
        <v>42</v>
      </c>
      <c r="D592" s="437" t="s">
        <v>71</v>
      </c>
      <c r="E592" s="437"/>
      <c r="F592" s="438">
        <v>0</v>
      </c>
      <c r="G592" s="439">
        <f t="shared" si="22"/>
        <v>0</v>
      </c>
      <c r="H592" s="440">
        <f t="shared" si="23"/>
        <v>0</v>
      </c>
    </row>
    <row r="593" spans="1:8" s="244" customFormat="1" ht="15" customHeight="1">
      <c r="A593" s="436"/>
      <c r="B593" s="240">
        <v>1</v>
      </c>
      <c r="C593" s="308" t="s">
        <v>2446</v>
      </c>
      <c r="D593" s="437"/>
      <c r="E593" s="437"/>
      <c r="F593" s="438">
        <v>0</v>
      </c>
      <c r="G593" s="439">
        <f t="shared" si="22"/>
        <v>0</v>
      </c>
      <c r="H593" s="440">
        <f t="shared" si="23"/>
        <v>0</v>
      </c>
    </row>
    <row r="594" spans="1:8" s="244" customFormat="1" ht="15" customHeight="1">
      <c r="A594" s="436"/>
      <c r="B594" s="240">
        <v>1</v>
      </c>
      <c r="C594" s="308" t="s">
        <v>2445</v>
      </c>
      <c r="D594" s="437" t="s">
        <v>565</v>
      </c>
      <c r="E594" s="437"/>
      <c r="F594" s="438">
        <v>0</v>
      </c>
      <c r="G594" s="439">
        <f t="shared" si="22"/>
        <v>0</v>
      </c>
      <c r="H594" s="440">
        <f t="shared" si="23"/>
        <v>0</v>
      </c>
    </row>
    <row r="595" spans="1:8" s="244" customFormat="1" ht="15" customHeight="1">
      <c r="A595" s="436"/>
      <c r="B595" s="240">
        <v>2</v>
      </c>
      <c r="C595" s="308" t="s">
        <v>2444</v>
      </c>
      <c r="D595" s="437" t="s">
        <v>567</v>
      </c>
      <c r="E595" s="437" t="s">
        <v>568</v>
      </c>
      <c r="F595" s="438">
        <v>0</v>
      </c>
      <c r="G595" s="439">
        <f t="shared" si="22"/>
        <v>0</v>
      </c>
      <c r="H595" s="440">
        <f t="shared" si="23"/>
        <v>0</v>
      </c>
    </row>
    <row r="596" spans="1:8" s="244" customFormat="1" ht="15" customHeight="1">
      <c r="A596" s="436"/>
      <c r="B596" s="240">
        <v>1</v>
      </c>
      <c r="C596" s="308" t="s">
        <v>2443</v>
      </c>
      <c r="D596" s="437" t="s">
        <v>497</v>
      </c>
      <c r="E596" s="437"/>
      <c r="F596" s="438">
        <v>0</v>
      </c>
      <c r="G596" s="439">
        <f t="shared" si="22"/>
        <v>0</v>
      </c>
      <c r="H596" s="440">
        <f t="shared" si="23"/>
        <v>0</v>
      </c>
    </row>
    <row r="597" spans="1:8" s="244" customFormat="1" ht="15" customHeight="1">
      <c r="A597" s="436"/>
      <c r="B597" s="240">
        <v>1</v>
      </c>
      <c r="C597" s="308" t="s">
        <v>461</v>
      </c>
      <c r="D597" s="437" t="s">
        <v>570</v>
      </c>
      <c r="E597" s="437"/>
      <c r="F597" s="438">
        <v>0</v>
      </c>
      <c r="G597" s="439">
        <f t="shared" si="22"/>
        <v>0</v>
      </c>
      <c r="H597" s="440">
        <f t="shared" si="23"/>
        <v>0</v>
      </c>
    </row>
    <row r="598" spans="1:8" s="244" customFormat="1" ht="15" customHeight="1">
      <c r="A598" s="436"/>
      <c r="B598" s="240">
        <v>1</v>
      </c>
      <c r="C598" s="308" t="s">
        <v>2442</v>
      </c>
      <c r="D598" s="437" t="s">
        <v>572</v>
      </c>
      <c r="E598" s="441"/>
      <c r="F598" s="438">
        <v>0</v>
      </c>
      <c r="G598" s="439">
        <f t="shared" si="22"/>
        <v>0</v>
      </c>
      <c r="H598" s="440">
        <f t="shared" si="23"/>
        <v>0</v>
      </c>
    </row>
    <row r="599" spans="1:8" s="244" customFormat="1" ht="14.25" customHeight="1">
      <c r="A599" s="695"/>
      <c r="B599" s="168">
        <v>1</v>
      </c>
      <c r="C599" s="696" t="s">
        <v>501</v>
      </c>
      <c r="D599" s="469" t="s">
        <v>502</v>
      </c>
      <c r="E599" s="697"/>
      <c r="F599" s="438">
        <v>0</v>
      </c>
      <c r="G599" s="439">
        <f t="shared" si="22"/>
        <v>0</v>
      </c>
      <c r="H599" s="440">
        <f t="shared" si="23"/>
        <v>0</v>
      </c>
    </row>
    <row r="600" spans="1:8" s="244" customFormat="1" ht="15" customHeight="1">
      <c r="A600" s="436">
        <v>42038</v>
      </c>
      <c r="B600" s="240">
        <v>1</v>
      </c>
      <c r="C600" s="308" t="s">
        <v>1595</v>
      </c>
      <c r="D600" s="437" t="s">
        <v>34</v>
      </c>
      <c r="E600" s="441">
        <v>3440</v>
      </c>
      <c r="F600" s="438">
        <v>38934.1</v>
      </c>
      <c r="G600" s="439">
        <f>F600/5</f>
        <v>7786.82</v>
      </c>
      <c r="H600" s="440">
        <f t="shared" si="23"/>
        <v>648.9016666666666</v>
      </c>
    </row>
    <row r="601" spans="1:8" s="244" customFormat="1" ht="15" customHeight="1">
      <c r="A601" s="436">
        <v>42376</v>
      </c>
      <c r="B601" s="240">
        <v>7</v>
      </c>
      <c r="C601" s="308" t="s">
        <v>2881</v>
      </c>
      <c r="D601" s="437"/>
      <c r="E601" s="441"/>
      <c r="F601" s="438">
        <v>27918.8</v>
      </c>
      <c r="G601" s="439">
        <f>F601/10</f>
        <v>2791.88</v>
      </c>
      <c r="H601" s="440">
        <f t="shared" si="23"/>
        <v>232.65666666666667</v>
      </c>
    </row>
    <row r="602" spans="1:8" s="244" customFormat="1" ht="15" customHeight="1" thickBot="1">
      <c r="A602" s="436">
        <v>42440</v>
      </c>
      <c r="B602" s="240">
        <v>1</v>
      </c>
      <c r="C602" s="308" t="s">
        <v>684</v>
      </c>
      <c r="D602" s="437" t="s">
        <v>2919</v>
      </c>
      <c r="E602" s="437" t="s">
        <v>2920</v>
      </c>
      <c r="F602" s="442">
        <v>29205</v>
      </c>
      <c r="G602" s="443">
        <f>F602/5</f>
        <v>5841</v>
      </c>
      <c r="H602" s="444">
        <f t="shared" si="23"/>
        <v>486.75</v>
      </c>
    </row>
    <row r="603" spans="1:8" s="244" customFormat="1" ht="15" customHeight="1" thickBot="1">
      <c r="A603" s="656"/>
      <c r="B603" s="644"/>
      <c r="C603" s="620" t="s">
        <v>2738</v>
      </c>
      <c r="D603" s="644"/>
      <c r="E603" s="644"/>
      <c r="F603" s="679">
        <f>SUM(F507:F602)</f>
        <v>547858.85</v>
      </c>
      <c r="G603" s="679">
        <f>SUM(G507:G602)</f>
        <v>70800.89499999999</v>
      </c>
      <c r="H603" s="680">
        <f>SUM(H507:H602)</f>
        <v>5900.074583333333</v>
      </c>
    </row>
    <row r="604" spans="1:8" s="244" customFormat="1" ht="15" customHeight="1" thickBot="1" thickTop="1">
      <c r="A604" s="646"/>
      <c r="B604" s="647"/>
      <c r="C604" s="647"/>
      <c r="D604" s="647"/>
      <c r="E604" s="647"/>
      <c r="F604" s="623"/>
      <c r="G604" s="623"/>
      <c r="H604" s="624"/>
    </row>
    <row r="605" spans="1:8" s="244" customFormat="1" ht="15">
      <c r="A605" s="628"/>
      <c r="B605" s="628"/>
      <c r="C605" s="628"/>
      <c r="D605" s="628"/>
      <c r="E605" s="628"/>
      <c r="F605" s="627"/>
      <c r="G605" s="627"/>
      <c r="H605" s="627"/>
    </row>
    <row r="606" spans="1:8" s="244" customFormat="1" ht="15">
      <c r="A606" s="628"/>
      <c r="B606" s="628"/>
      <c r="C606" s="628"/>
      <c r="D606" s="628"/>
      <c r="E606" s="628"/>
      <c r="F606" s="627"/>
      <c r="G606" s="627"/>
      <c r="H606" s="627"/>
    </row>
    <row r="607" spans="1:8" s="244" customFormat="1" ht="15">
      <c r="A607" s="628"/>
      <c r="B607" s="628"/>
      <c r="C607" s="628"/>
      <c r="D607" s="628"/>
      <c r="E607" s="628"/>
      <c r="F607" s="627"/>
      <c r="G607" s="627"/>
      <c r="H607" s="627"/>
    </row>
    <row r="608" spans="1:8" s="244" customFormat="1" ht="15" customHeight="1">
      <c r="A608" s="460"/>
      <c r="B608" s="461" t="s">
        <v>575</v>
      </c>
      <c r="C608" s="461"/>
      <c r="D608" s="401"/>
      <c r="E608" s="462"/>
      <c r="F608" s="463"/>
      <c r="G608" s="464"/>
      <c r="H608" s="464"/>
    </row>
    <row r="609" spans="1:8" s="244" customFormat="1" ht="16.5" thickBot="1">
      <c r="A609" s="511"/>
      <c r="B609" s="401"/>
      <c r="C609" s="514"/>
      <c r="D609" s="401"/>
      <c r="E609" s="462"/>
      <c r="F609" s="463"/>
      <c r="G609" s="464"/>
      <c r="H609" s="464"/>
    </row>
    <row r="610" spans="1:8" s="244" customFormat="1" ht="15.75" thickBot="1">
      <c r="A610" s="577" t="s">
        <v>4</v>
      </c>
      <c r="B610" s="578" t="s">
        <v>5</v>
      </c>
      <c r="C610" s="578" t="s">
        <v>6</v>
      </c>
      <c r="D610" s="578" t="s">
        <v>7</v>
      </c>
      <c r="E610" s="578" t="s">
        <v>8</v>
      </c>
      <c r="F610" s="630" t="s">
        <v>9</v>
      </c>
      <c r="G610" s="630" t="s">
        <v>10</v>
      </c>
      <c r="H610" s="631" t="s">
        <v>11</v>
      </c>
    </row>
    <row r="611" spans="1:8" s="244" customFormat="1" ht="15">
      <c r="A611" s="580"/>
      <c r="B611" s="581"/>
      <c r="C611" s="581"/>
      <c r="D611" s="581"/>
      <c r="E611" s="581"/>
      <c r="F611" s="632"/>
      <c r="G611" s="632"/>
      <c r="H611" s="633"/>
    </row>
    <row r="612" spans="1:8" s="244" customFormat="1" ht="15">
      <c r="A612" s="436">
        <v>40511</v>
      </c>
      <c r="B612" s="240">
        <v>1</v>
      </c>
      <c r="C612" s="584" t="s">
        <v>2441</v>
      </c>
      <c r="D612" s="240" t="s">
        <v>12</v>
      </c>
      <c r="E612" s="240" t="s">
        <v>12</v>
      </c>
      <c r="F612" s="439">
        <v>6554</v>
      </c>
      <c r="G612" s="439">
        <f>F612/10</f>
        <v>655.4</v>
      </c>
      <c r="H612" s="440">
        <f>G612/12</f>
        <v>54.61666666666667</v>
      </c>
    </row>
    <row r="613" spans="1:8" s="244" customFormat="1" ht="15">
      <c r="A613" s="436" t="s">
        <v>1690</v>
      </c>
      <c r="B613" s="240">
        <v>1</v>
      </c>
      <c r="C613" s="308" t="s">
        <v>2440</v>
      </c>
      <c r="D613" s="437" t="s">
        <v>578</v>
      </c>
      <c r="E613" s="437" t="s">
        <v>12</v>
      </c>
      <c r="F613" s="439">
        <v>8062</v>
      </c>
      <c r="G613" s="439">
        <f aca="true" t="shared" si="24" ref="G613:G625">F613/10</f>
        <v>806.2</v>
      </c>
      <c r="H613" s="440">
        <f aca="true" t="shared" si="25" ref="H613:H625">G613/12</f>
        <v>67.18333333333334</v>
      </c>
    </row>
    <row r="614" spans="1:8" s="244" customFormat="1" ht="15">
      <c r="A614" s="436"/>
      <c r="B614" s="240">
        <v>1</v>
      </c>
      <c r="C614" s="308" t="s">
        <v>2078</v>
      </c>
      <c r="D614" s="437"/>
      <c r="E614" s="437"/>
      <c r="F614" s="438">
        <v>0</v>
      </c>
      <c r="G614" s="439">
        <f t="shared" si="24"/>
        <v>0</v>
      </c>
      <c r="H614" s="440">
        <f t="shared" si="25"/>
        <v>0</v>
      </c>
    </row>
    <row r="615" spans="1:8" s="244" customFormat="1" ht="15">
      <c r="A615" s="436"/>
      <c r="B615" s="240">
        <v>1</v>
      </c>
      <c r="C615" s="308" t="s">
        <v>2324</v>
      </c>
      <c r="D615" s="437"/>
      <c r="E615" s="437"/>
      <c r="F615" s="438">
        <v>0</v>
      </c>
      <c r="G615" s="439">
        <f t="shared" si="24"/>
        <v>0</v>
      </c>
      <c r="H615" s="440">
        <f t="shared" si="25"/>
        <v>0</v>
      </c>
    </row>
    <row r="616" spans="1:8" s="244" customFormat="1" ht="15">
      <c r="A616" s="436"/>
      <c r="B616" s="240">
        <v>1</v>
      </c>
      <c r="C616" s="308" t="s">
        <v>177</v>
      </c>
      <c r="D616" s="471" t="s">
        <v>425</v>
      </c>
      <c r="E616" s="437" t="s">
        <v>247</v>
      </c>
      <c r="F616" s="438">
        <v>0</v>
      </c>
      <c r="G616" s="439">
        <f t="shared" si="24"/>
        <v>0</v>
      </c>
      <c r="H616" s="440">
        <f t="shared" si="25"/>
        <v>0</v>
      </c>
    </row>
    <row r="617" spans="1:8" s="244" customFormat="1" ht="15">
      <c r="A617" s="436"/>
      <c r="B617" s="240">
        <v>1</v>
      </c>
      <c r="C617" s="308" t="s">
        <v>42</v>
      </c>
      <c r="D617" s="437" t="s">
        <v>71</v>
      </c>
      <c r="E617" s="437"/>
      <c r="F617" s="438">
        <v>0</v>
      </c>
      <c r="G617" s="439">
        <f t="shared" si="24"/>
        <v>0</v>
      </c>
      <c r="H617" s="440">
        <f t="shared" si="25"/>
        <v>0</v>
      </c>
    </row>
    <row r="618" spans="1:8" s="244" customFormat="1" ht="15">
      <c r="A618" s="436"/>
      <c r="B618" s="240">
        <v>1</v>
      </c>
      <c r="C618" s="308" t="s">
        <v>40</v>
      </c>
      <c r="D618" s="437" t="s">
        <v>67</v>
      </c>
      <c r="E618" s="437"/>
      <c r="F618" s="438">
        <v>0</v>
      </c>
      <c r="G618" s="439">
        <f t="shared" si="24"/>
        <v>0</v>
      </c>
      <c r="H618" s="440">
        <f t="shared" si="25"/>
        <v>0</v>
      </c>
    </row>
    <row r="619" spans="1:8" s="244" customFormat="1" ht="15">
      <c r="A619" s="436"/>
      <c r="B619" s="240">
        <v>1</v>
      </c>
      <c r="C619" s="308" t="s">
        <v>89</v>
      </c>
      <c r="D619" s="437" t="s">
        <v>67</v>
      </c>
      <c r="E619" s="437"/>
      <c r="F619" s="438">
        <v>0</v>
      </c>
      <c r="G619" s="439">
        <f t="shared" si="24"/>
        <v>0</v>
      </c>
      <c r="H619" s="440">
        <f t="shared" si="25"/>
        <v>0</v>
      </c>
    </row>
    <row r="620" spans="1:8" s="244" customFormat="1" ht="15">
      <c r="A620" s="436"/>
      <c r="B620" s="240">
        <v>1</v>
      </c>
      <c r="C620" s="308" t="s">
        <v>2428</v>
      </c>
      <c r="D620" s="437"/>
      <c r="E620" s="437"/>
      <c r="F620" s="438">
        <v>0</v>
      </c>
      <c r="G620" s="439">
        <f t="shared" si="24"/>
        <v>0</v>
      </c>
      <c r="H620" s="440">
        <f t="shared" si="25"/>
        <v>0</v>
      </c>
    </row>
    <row r="621" spans="1:8" s="244" customFormat="1" ht="15">
      <c r="A621" s="436"/>
      <c r="B621" s="240">
        <v>1</v>
      </c>
      <c r="C621" s="308" t="s">
        <v>2078</v>
      </c>
      <c r="D621" s="437"/>
      <c r="E621" s="437"/>
      <c r="F621" s="438">
        <v>0</v>
      </c>
      <c r="G621" s="439">
        <f t="shared" si="24"/>
        <v>0</v>
      </c>
      <c r="H621" s="440">
        <f t="shared" si="25"/>
        <v>0</v>
      </c>
    </row>
    <row r="622" spans="1:8" s="244" customFormat="1" ht="15">
      <c r="A622" s="296">
        <v>40275</v>
      </c>
      <c r="B622" s="240">
        <v>1</v>
      </c>
      <c r="C622" s="308" t="s">
        <v>1884</v>
      </c>
      <c r="D622" s="437" t="s">
        <v>67</v>
      </c>
      <c r="E622" s="437" t="s">
        <v>160</v>
      </c>
      <c r="F622" s="602">
        <v>37300</v>
      </c>
      <c r="G622" s="439">
        <f>F622/5</f>
        <v>7460</v>
      </c>
      <c r="H622" s="440">
        <f t="shared" si="25"/>
        <v>621.6666666666666</v>
      </c>
    </row>
    <row r="623" spans="1:8" s="244" customFormat="1" ht="15">
      <c r="A623" s="616"/>
      <c r="B623" s="240">
        <v>1</v>
      </c>
      <c r="C623" s="308" t="s">
        <v>42</v>
      </c>
      <c r="D623" s="437" t="s">
        <v>163</v>
      </c>
      <c r="E623" s="437"/>
      <c r="F623" s="438">
        <v>0</v>
      </c>
      <c r="G623" s="439">
        <f t="shared" si="24"/>
        <v>0</v>
      </c>
      <c r="H623" s="440">
        <f t="shared" si="25"/>
        <v>0</v>
      </c>
    </row>
    <row r="624" spans="1:8" s="244" customFormat="1" ht="15">
      <c r="A624" s="616"/>
      <c r="B624" s="240">
        <v>1</v>
      </c>
      <c r="C624" s="308" t="s">
        <v>1716</v>
      </c>
      <c r="D624" s="437"/>
      <c r="E624" s="437"/>
      <c r="F624" s="438">
        <v>0</v>
      </c>
      <c r="G624" s="439">
        <f t="shared" si="24"/>
        <v>0</v>
      </c>
      <c r="H624" s="440">
        <f t="shared" si="25"/>
        <v>0</v>
      </c>
    </row>
    <row r="625" spans="1:8" s="244" customFormat="1" ht="15.75" thickBot="1">
      <c r="A625" s="698"/>
      <c r="B625" s="240">
        <v>1</v>
      </c>
      <c r="C625" s="308" t="s">
        <v>2439</v>
      </c>
      <c r="D625" s="437" t="s">
        <v>67</v>
      </c>
      <c r="E625" s="458" t="s">
        <v>95</v>
      </c>
      <c r="F625" s="442">
        <v>0</v>
      </c>
      <c r="G625" s="443">
        <f t="shared" si="24"/>
        <v>0</v>
      </c>
      <c r="H625" s="444">
        <f t="shared" si="25"/>
        <v>0</v>
      </c>
    </row>
    <row r="626" spans="1:8" s="244" customFormat="1" ht="15">
      <c r="A626" s="699"/>
      <c r="B626" s="240"/>
      <c r="C626" s="308"/>
      <c r="D626" s="240"/>
      <c r="E626" s="240"/>
      <c r="F626" s="453"/>
      <c r="G626" s="453"/>
      <c r="H626" s="454"/>
    </row>
    <row r="627" spans="1:8" s="244" customFormat="1" ht="15.75" thickBot="1">
      <c r="A627" s="643"/>
      <c r="B627" s="644"/>
      <c r="C627" s="620" t="s">
        <v>2739</v>
      </c>
      <c r="D627" s="644"/>
      <c r="E627" s="644"/>
      <c r="F627" s="294">
        <f>SUM(F612:F626)</f>
        <v>51916</v>
      </c>
      <c r="G627" s="294">
        <f>SUM(G612:G626)</f>
        <v>8921.6</v>
      </c>
      <c r="H627" s="621">
        <f>SUM(H612:H626)</f>
        <v>743.4666666666667</v>
      </c>
    </row>
    <row r="628" spans="1:8" s="244" customFormat="1" ht="16.5" thickBot="1" thickTop="1">
      <c r="A628" s="646"/>
      <c r="B628" s="647"/>
      <c r="C628" s="647"/>
      <c r="D628" s="647"/>
      <c r="E628" s="647"/>
      <c r="F628" s="623"/>
      <c r="G628" s="623"/>
      <c r="H628" s="624"/>
    </row>
    <row r="629" spans="1:8" s="244" customFormat="1" ht="15">
      <c r="A629" s="628"/>
      <c r="B629" s="628"/>
      <c r="C629" s="628"/>
      <c r="D629" s="628"/>
      <c r="E629" s="628"/>
      <c r="F629" s="627"/>
      <c r="G629" s="627"/>
      <c r="H629" s="627"/>
    </row>
    <row r="630" spans="1:8" s="244" customFormat="1" ht="15">
      <c r="A630" s="628"/>
      <c r="B630" s="628"/>
      <c r="C630" s="628"/>
      <c r="D630" s="628"/>
      <c r="E630" s="628"/>
      <c r="F630" s="627"/>
      <c r="G630" s="627"/>
      <c r="H630" s="627"/>
    </row>
    <row r="631" spans="1:8" s="244" customFormat="1" ht="15">
      <c r="A631" s="628"/>
      <c r="B631" s="628"/>
      <c r="C631" s="628"/>
      <c r="D631" s="628"/>
      <c r="E631" s="628"/>
      <c r="F631" s="627"/>
      <c r="G631" s="627"/>
      <c r="H631" s="627"/>
    </row>
    <row r="632" spans="1:8" s="244" customFormat="1" ht="15" customHeight="1">
      <c r="A632" s="460"/>
      <c r="B632" s="461" t="s">
        <v>585</v>
      </c>
      <c r="C632" s="461"/>
      <c r="D632" s="401"/>
      <c r="E632" s="462"/>
      <c r="F632" s="463"/>
      <c r="G632" s="464"/>
      <c r="H632" s="464"/>
    </row>
    <row r="633" spans="1:8" s="244" customFormat="1" ht="11.25" customHeight="1" thickBot="1">
      <c r="A633" s="511"/>
      <c r="B633" s="401"/>
      <c r="C633" s="514"/>
      <c r="D633" s="401"/>
      <c r="E633" s="462"/>
      <c r="F633" s="463"/>
      <c r="G633" s="464"/>
      <c r="H633" s="464"/>
    </row>
    <row r="634" spans="1:8" s="244" customFormat="1" ht="15.75" thickBot="1">
      <c r="A634" s="577" t="s">
        <v>4</v>
      </c>
      <c r="B634" s="578" t="s">
        <v>5</v>
      </c>
      <c r="C634" s="578" t="s">
        <v>6</v>
      </c>
      <c r="D634" s="578" t="s">
        <v>7</v>
      </c>
      <c r="E634" s="578" t="s">
        <v>8</v>
      </c>
      <c r="F634" s="630" t="s">
        <v>9</v>
      </c>
      <c r="G634" s="630" t="s">
        <v>10</v>
      </c>
      <c r="H634" s="631" t="s">
        <v>11</v>
      </c>
    </row>
    <row r="635" spans="1:8" s="244" customFormat="1" ht="15">
      <c r="A635" s="580"/>
      <c r="B635" s="581"/>
      <c r="C635" s="581"/>
      <c r="D635" s="581"/>
      <c r="E635" s="581"/>
      <c r="F635" s="632"/>
      <c r="G635" s="632"/>
      <c r="H635" s="633"/>
    </row>
    <row r="636" spans="1:8" s="244" customFormat="1" ht="12.75" customHeight="1">
      <c r="A636" s="699"/>
      <c r="B636" s="240">
        <v>1</v>
      </c>
      <c r="C636" s="308" t="s">
        <v>2438</v>
      </c>
      <c r="D636" s="437" t="s">
        <v>587</v>
      </c>
      <c r="E636" s="458"/>
      <c r="F636" s="438">
        <v>0</v>
      </c>
      <c r="G636" s="439">
        <f>F636/10</f>
        <v>0</v>
      </c>
      <c r="H636" s="440">
        <f>G636/12</f>
        <v>0</v>
      </c>
    </row>
    <row r="637" spans="1:8" s="244" customFormat="1" ht="12.75" customHeight="1">
      <c r="A637" s="699"/>
      <c r="B637" s="240"/>
      <c r="C637" s="308" t="s">
        <v>2437</v>
      </c>
      <c r="D637" s="458"/>
      <c r="E637" s="458"/>
      <c r="F637" s="470">
        <v>2390</v>
      </c>
      <c r="G637" s="439">
        <f aca="true" t="shared" si="26" ref="G637:G671">F637/10</f>
        <v>239</v>
      </c>
      <c r="H637" s="440">
        <f aca="true" t="shared" si="27" ref="H637:H675">G637/12</f>
        <v>19.916666666666668</v>
      </c>
    </row>
    <row r="638" spans="1:8" s="244" customFormat="1" ht="12.75" customHeight="1">
      <c r="A638" s="699"/>
      <c r="B638" s="240">
        <v>1</v>
      </c>
      <c r="C638" s="308" t="s">
        <v>2436</v>
      </c>
      <c r="D638" s="458"/>
      <c r="E638" s="458"/>
      <c r="F638" s="470">
        <v>2200</v>
      </c>
      <c r="G638" s="439">
        <f t="shared" si="26"/>
        <v>220</v>
      </c>
      <c r="H638" s="440">
        <f t="shared" si="27"/>
        <v>18.333333333333332</v>
      </c>
    </row>
    <row r="639" spans="1:8" s="244" customFormat="1" ht="12.75" customHeight="1">
      <c r="A639" s="436">
        <v>38930</v>
      </c>
      <c r="B639" s="240">
        <v>2</v>
      </c>
      <c r="C639" s="308" t="s">
        <v>2435</v>
      </c>
      <c r="D639" s="437"/>
      <c r="E639" s="458"/>
      <c r="F639" s="470">
        <v>9203.81</v>
      </c>
      <c r="G639" s="439">
        <f t="shared" si="26"/>
        <v>920.381</v>
      </c>
      <c r="H639" s="440">
        <f t="shared" si="27"/>
        <v>76.69841666666666</v>
      </c>
    </row>
    <row r="640" spans="1:8" s="244" customFormat="1" ht="12.75" customHeight="1">
      <c r="A640" s="436"/>
      <c r="B640" s="240">
        <v>1</v>
      </c>
      <c r="C640" s="308" t="s">
        <v>2434</v>
      </c>
      <c r="D640" s="437"/>
      <c r="E640" s="458"/>
      <c r="F640" s="438">
        <v>0</v>
      </c>
      <c r="G640" s="439">
        <f t="shared" si="26"/>
        <v>0</v>
      </c>
      <c r="H640" s="440">
        <f t="shared" si="27"/>
        <v>0</v>
      </c>
    </row>
    <row r="641" spans="1:8" s="244" customFormat="1" ht="12.75" customHeight="1">
      <c r="A641" s="436"/>
      <c r="B641" s="240">
        <v>1</v>
      </c>
      <c r="C641" s="308" t="s">
        <v>2433</v>
      </c>
      <c r="D641" s="471" t="s">
        <v>593</v>
      </c>
      <c r="E641" s="458"/>
      <c r="F641" s="470">
        <v>3025</v>
      </c>
      <c r="G641" s="439">
        <f t="shared" si="26"/>
        <v>302.5</v>
      </c>
      <c r="H641" s="440">
        <f t="shared" si="27"/>
        <v>25.208333333333332</v>
      </c>
    </row>
    <row r="642" spans="1:8" s="244" customFormat="1" ht="12.75" customHeight="1">
      <c r="A642" s="436"/>
      <c r="B642" s="240">
        <v>1</v>
      </c>
      <c r="C642" s="308" t="s">
        <v>2028</v>
      </c>
      <c r="D642" s="437" t="s">
        <v>67</v>
      </c>
      <c r="E642" s="458"/>
      <c r="F642" s="438">
        <v>0</v>
      </c>
      <c r="G642" s="439">
        <f t="shared" si="26"/>
        <v>0</v>
      </c>
      <c r="H642" s="440">
        <f t="shared" si="27"/>
        <v>0</v>
      </c>
    </row>
    <row r="643" spans="1:8" s="244" customFormat="1" ht="12.75" customHeight="1">
      <c r="A643" s="436">
        <v>38684</v>
      </c>
      <c r="B643" s="700">
        <v>1</v>
      </c>
      <c r="C643" s="701" t="s">
        <v>598</v>
      </c>
      <c r="D643" s="702"/>
      <c r="E643" s="702"/>
      <c r="F643" s="470">
        <v>27567.24</v>
      </c>
      <c r="G643" s="439">
        <f t="shared" si="26"/>
        <v>2756.724</v>
      </c>
      <c r="H643" s="440">
        <f t="shared" si="27"/>
        <v>229.727</v>
      </c>
    </row>
    <row r="644" spans="1:8" s="244" customFormat="1" ht="12.75" customHeight="1">
      <c r="A644" s="436"/>
      <c r="B644" s="700">
        <v>1</v>
      </c>
      <c r="C644" s="701" t="s">
        <v>2432</v>
      </c>
      <c r="D644" s="702"/>
      <c r="E644" s="703" t="s">
        <v>1578</v>
      </c>
      <c r="F644" s="438">
        <v>0</v>
      </c>
      <c r="G644" s="439">
        <f t="shared" si="26"/>
        <v>0</v>
      </c>
      <c r="H644" s="440">
        <f t="shared" si="27"/>
        <v>0</v>
      </c>
    </row>
    <row r="645" spans="1:8" s="244" customFormat="1" ht="12.75" customHeight="1">
      <c r="A645" s="436">
        <v>40063</v>
      </c>
      <c r="B645" s="240">
        <v>1</v>
      </c>
      <c r="C645" s="308" t="s">
        <v>2431</v>
      </c>
      <c r="D645" s="458"/>
      <c r="E645" s="685" t="s">
        <v>1691</v>
      </c>
      <c r="F645" s="602">
        <v>5238.46</v>
      </c>
      <c r="G645" s="439">
        <f>F645/5</f>
        <v>1047.692</v>
      </c>
      <c r="H645" s="440">
        <f t="shared" si="27"/>
        <v>87.30766666666666</v>
      </c>
    </row>
    <row r="646" spans="1:8" s="244" customFormat="1" ht="12.75" customHeight="1">
      <c r="A646" s="436"/>
      <c r="B646" s="240">
        <v>1</v>
      </c>
      <c r="C646" s="308" t="s">
        <v>2430</v>
      </c>
      <c r="D646" s="458"/>
      <c r="E646" s="458"/>
      <c r="F646" s="602">
        <v>5238.46</v>
      </c>
      <c r="G646" s="439">
        <f t="shared" si="26"/>
        <v>523.846</v>
      </c>
      <c r="H646" s="440">
        <f t="shared" si="27"/>
        <v>43.65383333333333</v>
      </c>
    </row>
    <row r="647" spans="1:8" s="244" customFormat="1" ht="12.75" customHeight="1">
      <c r="A647" s="436"/>
      <c r="B647" s="240">
        <v>1</v>
      </c>
      <c r="C647" s="308" t="s">
        <v>2429</v>
      </c>
      <c r="D647" s="458"/>
      <c r="E647" s="458"/>
      <c r="F647" s="602">
        <v>5238.46</v>
      </c>
      <c r="G647" s="439">
        <f t="shared" si="26"/>
        <v>523.846</v>
      </c>
      <c r="H647" s="440">
        <f t="shared" si="27"/>
        <v>43.65383333333333</v>
      </c>
    </row>
    <row r="648" spans="1:8" s="244" customFormat="1" ht="12.75" customHeight="1">
      <c r="A648" s="436"/>
      <c r="B648" s="240">
        <v>1</v>
      </c>
      <c r="C648" s="308" t="s">
        <v>89</v>
      </c>
      <c r="D648" s="458"/>
      <c r="E648" s="458"/>
      <c r="F648" s="602">
        <v>5238.46</v>
      </c>
      <c r="G648" s="439">
        <f>F648/5</f>
        <v>1047.692</v>
      </c>
      <c r="H648" s="440">
        <f t="shared" si="27"/>
        <v>87.30766666666666</v>
      </c>
    </row>
    <row r="649" spans="1:8" s="244" customFormat="1" ht="12.75" customHeight="1">
      <c r="A649" s="436"/>
      <c r="B649" s="240">
        <v>1</v>
      </c>
      <c r="C649" s="308" t="s">
        <v>42</v>
      </c>
      <c r="D649" s="437" t="s">
        <v>163</v>
      </c>
      <c r="E649" s="458"/>
      <c r="F649" s="438">
        <v>0</v>
      </c>
      <c r="G649" s="439">
        <f t="shared" si="26"/>
        <v>0</v>
      </c>
      <c r="H649" s="440">
        <f t="shared" si="27"/>
        <v>0</v>
      </c>
    </row>
    <row r="650" spans="1:8" s="244" customFormat="1" ht="12.75" customHeight="1">
      <c r="A650" s="436"/>
      <c r="B650" s="240">
        <v>1</v>
      </c>
      <c r="C650" s="308" t="s">
        <v>2428</v>
      </c>
      <c r="D650" s="437" t="s">
        <v>603</v>
      </c>
      <c r="E650" s="458"/>
      <c r="F650" s="438">
        <v>0</v>
      </c>
      <c r="G650" s="439">
        <f t="shared" si="26"/>
        <v>0</v>
      </c>
      <c r="H650" s="440">
        <f t="shared" si="27"/>
        <v>0</v>
      </c>
    </row>
    <row r="651" spans="1:8" s="244" customFormat="1" ht="12.75" customHeight="1">
      <c r="A651" s="436"/>
      <c r="B651" s="240">
        <v>1</v>
      </c>
      <c r="C651" s="308" t="s">
        <v>40</v>
      </c>
      <c r="D651" s="437"/>
      <c r="E651" s="458"/>
      <c r="F651" s="438">
        <v>0</v>
      </c>
      <c r="G651" s="439">
        <f t="shared" si="26"/>
        <v>0</v>
      </c>
      <c r="H651" s="440">
        <f t="shared" si="27"/>
        <v>0</v>
      </c>
    </row>
    <row r="652" spans="1:8" s="244" customFormat="1" ht="12.75" customHeight="1">
      <c r="A652" s="436"/>
      <c r="B652" s="240">
        <v>1</v>
      </c>
      <c r="C652" s="308" t="s">
        <v>42</v>
      </c>
      <c r="D652" s="437" t="s">
        <v>163</v>
      </c>
      <c r="E652" s="458"/>
      <c r="F652" s="438">
        <v>0</v>
      </c>
      <c r="G652" s="439">
        <f t="shared" si="26"/>
        <v>0</v>
      </c>
      <c r="H652" s="440">
        <f t="shared" si="27"/>
        <v>0</v>
      </c>
    </row>
    <row r="653" spans="1:8" s="244" customFormat="1" ht="12.75" customHeight="1">
      <c r="A653" s="436"/>
      <c r="B653" s="240">
        <v>1</v>
      </c>
      <c r="C653" s="308" t="s">
        <v>2427</v>
      </c>
      <c r="D653" s="471" t="s">
        <v>605</v>
      </c>
      <c r="E653" s="458"/>
      <c r="F653" s="438">
        <v>0</v>
      </c>
      <c r="G653" s="439">
        <f t="shared" si="26"/>
        <v>0</v>
      </c>
      <c r="H653" s="440">
        <f t="shared" si="27"/>
        <v>0</v>
      </c>
    </row>
    <row r="654" spans="1:8" s="244" customFormat="1" ht="12.75" customHeight="1">
      <c r="A654" s="436"/>
      <c r="B654" s="240">
        <v>1</v>
      </c>
      <c r="C654" s="308" t="s">
        <v>2426</v>
      </c>
      <c r="D654" s="437"/>
      <c r="E654" s="458"/>
      <c r="F654" s="438">
        <v>0</v>
      </c>
      <c r="G654" s="439">
        <f t="shared" si="26"/>
        <v>0</v>
      </c>
      <c r="H654" s="440">
        <f t="shared" si="27"/>
        <v>0</v>
      </c>
    </row>
    <row r="655" spans="1:8" s="244" customFormat="1" ht="12.75" customHeight="1">
      <c r="A655" s="436"/>
      <c r="B655" s="240">
        <v>1</v>
      </c>
      <c r="C655" s="308" t="s">
        <v>1936</v>
      </c>
      <c r="D655" s="437"/>
      <c r="E655" s="458"/>
      <c r="F655" s="438">
        <v>0</v>
      </c>
      <c r="G655" s="439">
        <f t="shared" si="26"/>
        <v>0</v>
      </c>
      <c r="H655" s="440">
        <f t="shared" si="27"/>
        <v>0</v>
      </c>
    </row>
    <row r="656" spans="1:8" s="244" customFormat="1" ht="12.75" customHeight="1">
      <c r="A656" s="436"/>
      <c r="B656" s="240">
        <v>1</v>
      </c>
      <c r="C656" s="308" t="s">
        <v>89</v>
      </c>
      <c r="D656" s="437" t="s">
        <v>67</v>
      </c>
      <c r="E656" s="458"/>
      <c r="F656" s="438">
        <v>0</v>
      </c>
      <c r="G656" s="439">
        <f t="shared" si="26"/>
        <v>0</v>
      </c>
      <c r="H656" s="440">
        <f t="shared" si="27"/>
        <v>0</v>
      </c>
    </row>
    <row r="657" spans="1:8" s="244" customFormat="1" ht="12.75" customHeight="1">
      <c r="A657" s="436"/>
      <c r="B657" s="240">
        <v>1</v>
      </c>
      <c r="C657" s="308" t="s">
        <v>2425</v>
      </c>
      <c r="D657" s="437" t="s">
        <v>610</v>
      </c>
      <c r="E657" s="437" t="s">
        <v>611</v>
      </c>
      <c r="F657" s="438">
        <v>0</v>
      </c>
      <c r="G657" s="439">
        <f t="shared" si="26"/>
        <v>0</v>
      </c>
      <c r="H657" s="440">
        <f t="shared" si="27"/>
        <v>0</v>
      </c>
    </row>
    <row r="658" spans="1:8" s="244" customFormat="1" ht="12.75" customHeight="1">
      <c r="A658" s="436"/>
      <c r="B658" s="240">
        <v>1</v>
      </c>
      <c r="C658" s="308" t="s">
        <v>2424</v>
      </c>
      <c r="D658" s="437" t="s">
        <v>613</v>
      </c>
      <c r="E658" s="437" t="s">
        <v>614</v>
      </c>
      <c r="F658" s="438">
        <v>0</v>
      </c>
      <c r="G658" s="439">
        <f t="shared" si="26"/>
        <v>0</v>
      </c>
      <c r="H658" s="440">
        <f t="shared" si="27"/>
        <v>0</v>
      </c>
    </row>
    <row r="659" spans="1:8" s="244" customFormat="1" ht="12.75" customHeight="1">
      <c r="A659" s="436"/>
      <c r="B659" s="240">
        <v>1</v>
      </c>
      <c r="C659" s="308" t="s">
        <v>40</v>
      </c>
      <c r="D659" s="437" t="s">
        <v>67</v>
      </c>
      <c r="E659" s="437"/>
      <c r="F659" s="438">
        <v>0</v>
      </c>
      <c r="G659" s="439">
        <f t="shared" si="26"/>
        <v>0</v>
      </c>
      <c r="H659" s="440">
        <f t="shared" si="27"/>
        <v>0</v>
      </c>
    </row>
    <row r="660" spans="1:8" s="244" customFormat="1" ht="12.75" customHeight="1">
      <c r="A660" s="436"/>
      <c r="B660" s="240">
        <v>1</v>
      </c>
      <c r="C660" s="308" t="s">
        <v>2423</v>
      </c>
      <c r="D660" s="437"/>
      <c r="E660" s="437"/>
      <c r="F660" s="438">
        <v>0</v>
      </c>
      <c r="G660" s="439">
        <f t="shared" si="26"/>
        <v>0</v>
      </c>
      <c r="H660" s="440">
        <f t="shared" si="27"/>
        <v>0</v>
      </c>
    </row>
    <row r="661" spans="1:8" s="244" customFormat="1" ht="12.75" customHeight="1">
      <c r="A661" s="446">
        <v>40014</v>
      </c>
      <c r="B661" s="447">
        <v>1</v>
      </c>
      <c r="C661" s="448" t="s">
        <v>622</v>
      </c>
      <c r="D661" s="449" t="s">
        <v>67</v>
      </c>
      <c r="E661" s="437" t="s">
        <v>1487</v>
      </c>
      <c r="F661" s="438">
        <v>41876</v>
      </c>
      <c r="G661" s="439">
        <f>F661/5</f>
        <v>8375.2</v>
      </c>
      <c r="H661" s="440">
        <f t="shared" si="27"/>
        <v>697.9333333333334</v>
      </c>
    </row>
    <row r="662" spans="1:8" s="244" customFormat="1" ht="12.75" customHeight="1">
      <c r="A662" s="446">
        <v>4</v>
      </c>
      <c r="B662" s="447">
        <v>1</v>
      </c>
      <c r="C662" s="448" t="s">
        <v>1883</v>
      </c>
      <c r="D662" s="449" t="s">
        <v>67</v>
      </c>
      <c r="E662" s="437" t="s">
        <v>95</v>
      </c>
      <c r="F662" s="438">
        <v>0</v>
      </c>
      <c r="G662" s="439">
        <f t="shared" si="26"/>
        <v>0</v>
      </c>
      <c r="H662" s="440">
        <f t="shared" si="27"/>
        <v>0</v>
      </c>
    </row>
    <row r="663" spans="1:8" s="244" customFormat="1" ht="12.75" customHeight="1">
      <c r="A663" s="446">
        <v>41705</v>
      </c>
      <c r="B663" s="447">
        <v>1</v>
      </c>
      <c r="C663" s="448" t="s">
        <v>2422</v>
      </c>
      <c r="D663" s="449" t="s">
        <v>1692</v>
      </c>
      <c r="E663" s="437"/>
      <c r="F663" s="438">
        <v>18400</v>
      </c>
      <c r="G663" s="439">
        <f t="shared" si="26"/>
        <v>1840</v>
      </c>
      <c r="H663" s="440">
        <f t="shared" si="27"/>
        <v>153.33333333333334</v>
      </c>
    </row>
    <row r="664" spans="1:8" s="244" customFormat="1" ht="12.75" customHeight="1">
      <c r="A664" s="446">
        <v>41838</v>
      </c>
      <c r="B664" s="447">
        <v>1</v>
      </c>
      <c r="C664" s="448" t="s">
        <v>1693</v>
      </c>
      <c r="D664" s="449" t="s">
        <v>1694</v>
      </c>
      <c r="E664" s="458"/>
      <c r="F664" s="438">
        <v>8495.83</v>
      </c>
      <c r="G664" s="439">
        <f t="shared" si="26"/>
        <v>849.583</v>
      </c>
      <c r="H664" s="440">
        <f t="shared" si="27"/>
        <v>70.79858333333333</v>
      </c>
    </row>
    <row r="665" spans="1:8" s="244" customFormat="1" ht="12.75" customHeight="1">
      <c r="A665" s="446"/>
      <c r="B665" s="447">
        <v>1</v>
      </c>
      <c r="C665" s="448" t="s">
        <v>1936</v>
      </c>
      <c r="D665" s="449"/>
      <c r="E665" s="458"/>
      <c r="F665" s="438">
        <v>0</v>
      </c>
      <c r="G665" s="439">
        <f t="shared" si="26"/>
        <v>0</v>
      </c>
      <c r="H665" s="440">
        <f t="shared" si="27"/>
        <v>0</v>
      </c>
    </row>
    <row r="666" spans="1:8" s="244" customFormat="1" ht="12.75" customHeight="1">
      <c r="A666" s="446"/>
      <c r="B666" s="447">
        <v>1</v>
      </c>
      <c r="C666" s="448" t="s">
        <v>2421</v>
      </c>
      <c r="D666" s="449"/>
      <c r="E666" s="458"/>
      <c r="F666" s="438">
        <v>0</v>
      </c>
      <c r="G666" s="439">
        <f t="shared" si="26"/>
        <v>0</v>
      </c>
      <c r="H666" s="440">
        <f t="shared" si="27"/>
        <v>0</v>
      </c>
    </row>
    <row r="667" spans="1:8" s="244" customFormat="1" ht="12.75" customHeight="1">
      <c r="A667" s="445"/>
      <c r="B667" s="240">
        <v>1</v>
      </c>
      <c r="C667" s="308" t="s">
        <v>2420</v>
      </c>
      <c r="D667" s="437"/>
      <c r="E667" s="458"/>
      <c r="F667" s="438">
        <v>0</v>
      </c>
      <c r="G667" s="439">
        <f t="shared" si="26"/>
        <v>0</v>
      </c>
      <c r="H667" s="440">
        <f t="shared" si="27"/>
        <v>0</v>
      </c>
    </row>
    <row r="668" spans="1:8" s="244" customFormat="1" ht="12.75" customHeight="1">
      <c r="A668" s="445"/>
      <c r="B668" s="240">
        <v>1</v>
      </c>
      <c r="C668" s="308" t="s">
        <v>1936</v>
      </c>
      <c r="D668" s="437"/>
      <c r="E668" s="458"/>
      <c r="F668" s="438">
        <v>0</v>
      </c>
      <c r="G668" s="439">
        <f t="shared" si="26"/>
        <v>0</v>
      </c>
      <c r="H668" s="440">
        <f t="shared" si="27"/>
        <v>0</v>
      </c>
    </row>
    <row r="669" spans="1:8" s="244" customFormat="1" ht="12" customHeight="1">
      <c r="A669" s="445"/>
      <c r="B669" s="240">
        <v>1</v>
      </c>
      <c r="C669" s="308" t="s">
        <v>40</v>
      </c>
      <c r="D669" s="437" t="s">
        <v>67</v>
      </c>
      <c r="E669" s="458"/>
      <c r="F669" s="438">
        <v>0</v>
      </c>
      <c r="G669" s="439">
        <f t="shared" si="26"/>
        <v>0</v>
      </c>
      <c r="H669" s="440">
        <f t="shared" si="27"/>
        <v>0</v>
      </c>
    </row>
    <row r="670" spans="1:8" s="244" customFormat="1" ht="12" customHeight="1">
      <c r="A670" s="445"/>
      <c r="B670" s="240">
        <v>1</v>
      </c>
      <c r="C670" s="308" t="s">
        <v>2419</v>
      </c>
      <c r="D670" s="437" t="s">
        <v>1695</v>
      </c>
      <c r="E670" s="458"/>
      <c r="F670" s="438">
        <v>0</v>
      </c>
      <c r="G670" s="439">
        <f t="shared" si="26"/>
        <v>0</v>
      </c>
      <c r="H670" s="440">
        <f t="shared" si="27"/>
        <v>0</v>
      </c>
    </row>
    <row r="671" spans="1:8" s="244" customFormat="1" ht="12" customHeight="1">
      <c r="A671" s="445"/>
      <c r="B671" s="240">
        <v>1</v>
      </c>
      <c r="C671" s="308" t="s">
        <v>1696</v>
      </c>
      <c r="D671" s="437" t="s">
        <v>1697</v>
      </c>
      <c r="E671" s="458"/>
      <c r="F671" s="438">
        <v>0</v>
      </c>
      <c r="G671" s="439">
        <f t="shared" si="26"/>
        <v>0</v>
      </c>
      <c r="H671" s="440">
        <f t="shared" si="27"/>
        <v>0</v>
      </c>
    </row>
    <row r="672" spans="1:8" s="244" customFormat="1" ht="12" customHeight="1">
      <c r="A672" s="445">
        <v>42038</v>
      </c>
      <c r="B672" s="240">
        <v>1</v>
      </c>
      <c r="C672" s="308" t="s">
        <v>1595</v>
      </c>
      <c r="D672" s="437" t="s">
        <v>67</v>
      </c>
      <c r="E672" s="437">
        <v>3440</v>
      </c>
      <c r="F672" s="438">
        <v>38934.1</v>
      </c>
      <c r="G672" s="439">
        <f>F672/5</f>
        <v>7786.82</v>
      </c>
      <c r="H672" s="440">
        <f t="shared" si="27"/>
        <v>648.9016666666666</v>
      </c>
    </row>
    <row r="673" spans="1:8" s="244" customFormat="1" ht="12.75" customHeight="1">
      <c r="A673" s="445">
        <v>42102</v>
      </c>
      <c r="B673" s="240">
        <v>3</v>
      </c>
      <c r="C673" s="308" t="s">
        <v>2803</v>
      </c>
      <c r="D673" s="437" t="s">
        <v>2804</v>
      </c>
      <c r="E673" s="437" t="s">
        <v>2805</v>
      </c>
      <c r="F673" s="823">
        <v>78675</v>
      </c>
      <c r="G673" s="670">
        <f>F673/5</f>
        <v>15735</v>
      </c>
      <c r="H673" s="821">
        <f t="shared" si="27"/>
        <v>1311.25</v>
      </c>
    </row>
    <row r="674" spans="1:8" s="244" customFormat="1" ht="12.75" customHeight="1">
      <c r="A674" s="445">
        <v>42277</v>
      </c>
      <c r="B674" s="240">
        <v>3</v>
      </c>
      <c r="C674" s="308" t="s">
        <v>2849</v>
      </c>
      <c r="D674" s="437"/>
      <c r="E674" s="437"/>
      <c r="F674" s="438">
        <v>15462.72</v>
      </c>
      <c r="G674" s="439">
        <f>F674/10</f>
        <v>1546.272</v>
      </c>
      <c r="H674" s="440">
        <f t="shared" si="27"/>
        <v>128.856</v>
      </c>
    </row>
    <row r="675" spans="1:8" s="244" customFormat="1" ht="12.75" customHeight="1" thickBot="1">
      <c r="A675" s="436">
        <v>42605</v>
      </c>
      <c r="B675" s="240">
        <v>1</v>
      </c>
      <c r="C675" s="308" t="s">
        <v>2926</v>
      </c>
      <c r="D675" s="437" t="s">
        <v>2927</v>
      </c>
      <c r="E675" s="437" t="s">
        <v>2928</v>
      </c>
      <c r="F675" s="442">
        <v>38600</v>
      </c>
      <c r="G675" s="443">
        <f>F675/10</f>
        <v>3860</v>
      </c>
      <c r="H675" s="444">
        <f t="shared" si="27"/>
        <v>321.6666666666667</v>
      </c>
    </row>
    <row r="676" spans="1:8" s="244" customFormat="1" ht="16.5" customHeight="1" thickBot="1">
      <c r="A676" s="705"/>
      <c r="B676" s="644"/>
      <c r="C676" s="620" t="s">
        <v>2740</v>
      </c>
      <c r="D676" s="644"/>
      <c r="E676" s="644"/>
      <c r="F676" s="294">
        <f>SUM(F635:F675)</f>
        <v>305783.54</v>
      </c>
      <c r="G676" s="706">
        <f>SUM(G636:G675)</f>
        <v>47574.556</v>
      </c>
      <c r="H676" s="621">
        <f>SUM(H636:H675)</f>
        <v>3964.546333333333</v>
      </c>
    </row>
    <row r="677" spans="1:8" s="244" customFormat="1" ht="12" customHeight="1" thickBot="1" thickTop="1">
      <c r="A677" s="707"/>
      <c r="B677" s="647"/>
      <c r="C677" s="647"/>
      <c r="D677" s="647"/>
      <c r="E677" s="647"/>
      <c r="F677" s="623"/>
      <c r="G677" s="708"/>
      <c r="H677" s="624"/>
    </row>
    <row r="678" spans="1:8" s="244" customFormat="1" ht="15">
      <c r="A678" s="709"/>
      <c r="B678" s="628"/>
      <c r="C678" s="628"/>
      <c r="D678" s="628"/>
      <c r="E678" s="628"/>
      <c r="F678" s="627"/>
      <c r="G678" s="487"/>
      <c r="H678" s="627"/>
    </row>
    <row r="679" spans="1:8" s="244" customFormat="1" ht="15">
      <c r="A679" s="709"/>
      <c r="B679" s="628"/>
      <c r="C679" s="628"/>
      <c r="D679" s="628"/>
      <c r="E679" s="628"/>
      <c r="F679" s="627"/>
      <c r="G679" s="487"/>
      <c r="H679" s="627"/>
    </row>
    <row r="680" spans="1:8" s="244" customFormat="1" ht="15">
      <c r="A680" s="709"/>
      <c r="B680" s="628"/>
      <c r="C680" s="628"/>
      <c r="D680" s="628"/>
      <c r="E680" s="628"/>
      <c r="F680" s="627"/>
      <c r="G680" s="487"/>
      <c r="H680" s="627"/>
    </row>
    <row r="681" spans="1:8" s="244" customFormat="1" ht="15" customHeight="1">
      <c r="A681" s="460"/>
      <c r="B681" s="461" t="s">
        <v>630</v>
      </c>
      <c r="C681" s="461"/>
      <c r="D681" s="531"/>
      <c r="E681" s="532"/>
      <c r="F681" s="463"/>
      <c r="G681" s="464"/>
      <c r="H681" s="464"/>
    </row>
    <row r="682" spans="1:8" s="244" customFormat="1" ht="16.5" thickBot="1">
      <c r="A682" s="511"/>
      <c r="B682" s="401"/>
      <c r="C682" s="514"/>
      <c r="D682" s="401"/>
      <c r="E682" s="462"/>
      <c r="F682" s="463"/>
      <c r="G682" s="464"/>
      <c r="H682" s="464"/>
    </row>
    <row r="683" spans="1:8" s="244" customFormat="1" ht="15.75" thickBot="1">
      <c r="A683" s="710" t="s">
        <v>4</v>
      </c>
      <c r="B683" s="578" t="s">
        <v>5</v>
      </c>
      <c r="C683" s="578" t="s">
        <v>6</v>
      </c>
      <c r="D683" s="578" t="s">
        <v>7</v>
      </c>
      <c r="E683" s="578" t="s">
        <v>8</v>
      </c>
      <c r="F683" s="630" t="s">
        <v>9</v>
      </c>
      <c r="G683" s="630" t="s">
        <v>10</v>
      </c>
      <c r="H683" s="631" t="s">
        <v>11</v>
      </c>
    </row>
    <row r="684" spans="1:8" s="244" customFormat="1" ht="15">
      <c r="A684" s="711"/>
      <c r="B684" s="581"/>
      <c r="C684" s="581"/>
      <c r="D684" s="581"/>
      <c r="E684" s="581"/>
      <c r="F684" s="632"/>
      <c r="G684" s="632"/>
      <c r="H684" s="633"/>
    </row>
    <row r="685" spans="1:8" s="244" customFormat="1" ht="15" customHeight="1">
      <c r="A685" s="296">
        <v>39393</v>
      </c>
      <c r="B685" s="240">
        <v>1</v>
      </c>
      <c r="C685" s="584" t="s">
        <v>2418</v>
      </c>
      <c r="D685" s="240"/>
      <c r="E685" s="308"/>
      <c r="F685" s="470">
        <v>4780.13</v>
      </c>
      <c r="G685" s="439">
        <f>F685/10</f>
        <v>478.01300000000003</v>
      </c>
      <c r="H685" s="440">
        <f>G685/12</f>
        <v>39.83441666666667</v>
      </c>
    </row>
    <row r="686" spans="1:8" s="244" customFormat="1" ht="15" customHeight="1">
      <c r="A686" s="436">
        <v>39393</v>
      </c>
      <c r="B686" s="240">
        <v>1</v>
      </c>
      <c r="C686" s="308" t="s">
        <v>2417</v>
      </c>
      <c r="D686" s="240"/>
      <c r="E686" s="308"/>
      <c r="F686" s="470">
        <v>4780.13</v>
      </c>
      <c r="G686" s="439">
        <f aca="true" t="shared" si="28" ref="G686:G698">F686/10</f>
        <v>478.01300000000003</v>
      </c>
      <c r="H686" s="440">
        <f aca="true" t="shared" si="29" ref="H686:H701">G686/12</f>
        <v>39.83441666666667</v>
      </c>
    </row>
    <row r="687" spans="1:8" s="244" customFormat="1" ht="15" customHeight="1">
      <c r="A687" s="296">
        <v>39393</v>
      </c>
      <c r="B687" s="240">
        <v>2</v>
      </c>
      <c r="C687" s="308" t="s">
        <v>2416</v>
      </c>
      <c r="D687" s="240"/>
      <c r="E687" s="308"/>
      <c r="F687" s="470">
        <v>3128.48</v>
      </c>
      <c r="G687" s="439">
        <f t="shared" si="28"/>
        <v>312.848</v>
      </c>
      <c r="H687" s="440">
        <f t="shared" si="29"/>
        <v>26.070666666666668</v>
      </c>
    </row>
    <row r="688" spans="1:8" s="244" customFormat="1" ht="15" customHeight="1">
      <c r="A688" s="296">
        <v>39393</v>
      </c>
      <c r="B688" s="240">
        <v>1</v>
      </c>
      <c r="C688" s="308" t="s">
        <v>2415</v>
      </c>
      <c r="D688" s="240"/>
      <c r="E688" s="308"/>
      <c r="F688" s="470">
        <v>6148</v>
      </c>
      <c r="G688" s="439">
        <f t="shared" si="28"/>
        <v>614.8</v>
      </c>
      <c r="H688" s="440">
        <f t="shared" si="29"/>
        <v>51.23333333333333</v>
      </c>
    </row>
    <row r="689" spans="1:8" s="244" customFormat="1" ht="15" customHeight="1">
      <c r="A689" s="296">
        <v>39393</v>
      </c>
      <c r="B689" s="240">
        <v>1</v>
      </c>
      <c r="C689" s="308" t="s">
        <v>2414</v>
      </c>
      <c r="D689" s="437" t="s">
        <v>67</v>
      </c>
      <c r="E689" s="458"/>
      <c r="F689" s="470">
        <v>0</v>
      </c>
      <c r="G689" s="439">
        <f t="shared" si="28"/>
        <v>0</v>
      </c>
      <c r="H689" s="440">
        <f t="shared" si="29"/>
        <v>0</v>
      </c>
    </row>
    <row r="690" spans="1:8" s="244" customFormat="1" ht="15" customHeight="1">
      <c r="A690" s="296"/>
      <c r="B690" s="240">
        <v>1</v>
      </c>
      <c r="C690" s="308" t="s">
        <v>42</v>
      </c>
      <c r="D690" s="437" t="s">
        <v>227</v>
      </c>
      <c r="E690" s="437">
        <v>600</v>
      </c>
      <c r="F690" s="470">
        <v>0</v>
      </c>
      <c r="G690" s="439">
        <f t="shared" si="28"/>
        <v>0</v>
      </c>
      <c r="H690" s="440">
        <f t="shared" si="29"/>
        <v>0</v>
      </c>
    </row>
    <row r="691" spans="1:8" s="244" customFormat="1" ht="15" customHeight="1">
      <c r="A691" s="296"/>
      <c r="B691" s="240">
        <v>1</v>
      </c>
      <c r="C691" s="308" t="s">
        <v>42</v>
      </c>
      <c r="D691" s="437"/>
      <c r="E691" s="437">
        <v>600</v>
      </c>
      <c r="F691" s="470">
        <v>0</v>
      </c>
      <c r="G691" s="439">
        <f t="shared" si="28"/>
        <v>0</v>
      </c>
      <c r="H691" s="440">
        <f t="shared" si="29"/>
        <v>0</v>
      </c>
    </row>
    <row r="692" spans="1:8" s="244" customFormat="1" ht="15" customHeight="1">
      <c r="A692" s="296">
        <v>39874</v>
      </c>
      <c r="B692" s="240">
        <v>1</v>
      </c>
      <c r="C692" s="308" t="s">
        <v>622</v>
      </c>
      <c r="D692" s="437" t="s">
        <v>67</v>
      </c>
      <c r="E692" s="437" t="s">
        <v>623</v>
      </c>
      <c r="F692" s="470">
        <v>49300</v>
      </c>
      <c r="G692" s="439">
        <f>F692/5</f>
        <v>9860</v>
      </c>
      <c r="H692" s="440">
        <f t="shared" si="29"/>
        <v>821.6666666666666</v>
      </c>
    </row>
    <row r="693" spans="1:8" s="244" customFormat="1" ht="15" customHeight="1">
      <c r="A693" s="296">
        <v>39654</v>
      </c>
      <c r="B693" s="240">
        <v>1</v>
      </c>
      <c r="C693" s="308" t="s">
        <v>35</v>
      </c>
      <c r="D693" s="437" t="s">
        <v>280</v>
      </c>
      <c r="E693" s="437" t="s">
        <v>624</v>
      </c>
      <c r="F693" s="470">
        <v>3100.52</v>
      </c>
      <c r="G693" s="439">
        <f>F693/10</f>
        <v>310.052</v>
      </c>
      <c r="H693" s="440">
        <f t="shared" si="29"/>
        <v>25.837666666666667</v>
      </c>
    </row>
    <row r="694" spans="1:8" s="244" customFormat="1" ht="15" customHeight="1">
      <c r="A694" s="616"/>
      <c r="B694" s="240">
        <v>1</v>
      </c>
      <c r="C694" s="308" t="s">
        <v>2413</v>
      </c>
      <c r="D694" s="437"/>
      <c r="E694" s="437"/>
      <c r="F694" s="470">
        <v>0</v>
      </c>
      <c r="G694" s="439">
        <f t="shared" si="28"/>
        <v>0</v>
      </c>
      <c r="H694" s="440">
        <f t="shared" si="29"/>
        <v>0</v>
      </c>
    </row>
    <row r="695" spans="1:8" s="244" customFormat="1" ht="15" customHeight="1">
      <c r="A695" s="616"/>
      <c r="B695" s="240">
        <v>1</v>
      </c>
      <c r="C695" s="584" t="s">
        <v>2412</v>
      </c>
      <c r="D695" s="458"/>
      <c r="E695" s="437"/>
      <c r="F695" s="470">
        <v>0</v>
      </c>
      <c r="G695" s="439">
        <f t="shared" si="28"/>
        <v>0</v>
      </c>
      <c r="H695" s="440">
        <f t="shared" si="29"/>
        <v>0</v>
      </c>
    </row>
    <row r="696" spans="1:8" s="244" customFormat="1" ht="15" customHeight="1">
      <c r="A696" s="616"/>
      <c r="B696" s="240">
        <v>1</v>
      </c>
      <c r="C696" s="308" t="s">
        <v>222</v>
      </c>
      <c r="D696" s="437" t="s">
        <v>67</v>
      </c>
      <c r="E696" s="437" t="s">
        <v>95</v>
      </c>
      <c r="F696" s="470">
        <v>0</v>
      </c>
      <c r="G696" s="439">
        <f t="shared" si="28"/>
        <v>0</v>
      </c>
      <c r="H696" s="440">
        <f t="shared" si="29"/>
        <v>0</v>
      </c>
    </row>
    <row r="697" spans="1:8" s="244" customFormat="1" ht="15" customHeight="1">
      <c r="A697" s="616"/>
      <c r="B697" s="240">
        <v>1</v>
      </c>
      <c r="C697" s="308" t="s">
        <v>2411</v>
      </c>
      <c r="D697" s="437"/>
      <c r="E697" s="458"/>
      <c r="F697" s="470">
        <v>0</v>
      </c>
      <c r="G697" s="439">
        <f t="shared" si="28"/>
        <v>0</v>
      </c>
      <c r="H697" s="440">
        <f t="shared" si="29"/>
        <v>0</v>
      </c>
    </row>
    <row r="698" spans="1:8" s="244" customFormat="1" ht="15" customHeight="1">
      <c r="A698" s="616"/>
      <c r="B698" s="240">
        <v>1</v>
      </c>
      <c r="C698" s="308" t="s">
        <v>222</v>
      </c>
      <c r="D698" s="437" t="s">
        <v>67</v>
      </c>
      <c r="E698" s="458"/>
      <c r="F698" s="470">
        <v>0</v>
      </c>
      <c r="G698" s="439">
        <f t="shared" si="28"/>
        <v>0</v>
      </c>
      <c r="H698" s="440">
        <f t="shared" si="29"/>
        <v>0</v>
      </c>
    </row>
    <row r="699" spans="1:8" s="244" customFormat="1" ht="15" customHeight="1">
      <c r="A699" s="296">
        <v>41722</v>
      </c>
      <c r="B699" s="240">
        <v>1</v>
      </c>
      <c r="C699" s="308" t="s">
        <v>2410</v>
      </c>
      <c r="D699" s="437" t="s">
        <v>26</v>
      </c>
      <c r="E699" s="458"/>
      <c r="F699" s="470">
        <v>17500</v>
      </c>
      <c r="G699" s="439">
        <f>F699/5</f>
        <v>3500</v>
      </c>
      <c r="H699" s="440">
        <f t="shared" si="29"/>
        <v>291.6666666666667</v>
      </c>
    </row>
    <row r="700" spans="1:8" s="244" customFormat="1" ht="15" customHeight="1">
      <c r="A700" s="296">
        <v>42118</v>
      </c>
      <c r="B700" s="240">
        <v>1</v>
      </c>
      <c r="C700" s="308" t="s">
        <v>699</v>
      </c>
      <c r="D700" s="437" t="s">
        <v>613</v>
      </c>
      <c r="E700" s="437" t="s">
        <v>2798</v>
      </c>
      <c r="F700" s="470">
        <v>33748</v>
      </c>
      <c r="G700" s="439">
        <f>F700/5</f>
        <v>6749.6</v>
      </c>
      <c r="H700" s="440">
        <f t="shared" si="29"/>
        <v>562.4666666666667</v>
      </c>
    </row>
    <row r="701" spans="1:8" s="244" customFormat="1" ht="15" customHeight="1" thickBot="1">
      <c r="A701" s="296">
        <v>42158</v>
      </c>
      <c r="B701" s="240">
        <v>1</v>
      </c>
      <c r="C701" s="308" t="s">
        <v>2825</v>
      </c>
      <c r="D701" s="437" t="s">
        <v>148</v>
      </c>
      <c r="E701" s="437" t="s">
        <v>2826</v>
      </c>
      <c r="F701" s="468">
        <v>6820.4</v>
      </c>
      <c r="G701" s="443">
        <f>F701/5</f>
        <v>1364.08</v>
      </c>
      <c r="H701" s="444">
        <f t="shared" si="29"/>
        <v>113.67333333333333</v>
      </c>
    </row>
    <row r="702" spans="1:8" s="244" customFormat="1" ht="11.25" customHeight="1">
      <c r="A702" s="296"/>
      <c r="B702" s="240"/>
      <c r="C702" s="308"/>
      <c r="D702" s="437"/>
      <c r="E702" s="458"/>
      <c r="F702" s="704"/>
      <c r="G702" s="453"/>
      <c r="H702" s="454"/>
    </row>
    <row r="703" spans="1:8" s="244" customFormat="1" ht="15" customHeight="1" thickBot="1">
      <c r="A703" s="643"/>
      <c r="B703" s="644"/>
      <c r="C703" s="620" t="s">
        <v>2741</v>
      </c>
      <c r="D703" s="644"/>
      <c r="E703" s="644"/>
      <c r="F703" s="294">
        <f>SUM(F685:F702)</f>
        <v>129305.65999999999</v>
      </c>
      <c r="G703" s="706">
        <f>SUM(G685:G702)</f>
        <v>23667.406000000003</v>
      </c>
      <c r="H703" s="621">
        <f>SUM(H685:H702)</f>
        <v>1972.2838333333334</v>
      </c>
    </row>
    <row r="704" spans="1:8" s="244" customFormat="1" ht="15" customHeight="1" thickBot="1" thickTop="1">
      <c r="A704" s="646"/>
      <c r="B704" s="647"/>
      <c r="C704" s="665"/>
      <c r="D704" s="647"/>
      <c r="E704" s="647"/>
      <c r="F704" s="623"/>
      <c r="G704" s="708"/>
      <c r="H704" s="624"/>
    </row>
    <row r="705" spans="1:8" s="244" customFormat="1" ht="15">
      <c r="A705" s="628"/>
      <c r="B705" s="628"/>
      <c r="C705" s="628"/>
      <c r="D705" s="628"/>
      <c r="E705" s="628"/>
      <c r="F705" s="627"/>
      <c r="G705" s="627"/>
      <c r="H705" s="627"/>
    </row>
    <row r="706" spans="1:8" s="244" customFormat="1" ht="15">
      <c r="A706" s="628"/>
      <c r="B706" s="628"/>
      <c r="C706" s="628"/>
      <c r="D706" s="628"/>
      <c r="E706" s="628"/>
      <c r="F706" s="627"/>
      <c r="G706" s="627"/>
      <c r="H706" s="627"/>
    </row>
    <row r="707" spans="1:8" s="244" customFormat="1" ht="15">
      <c r="A707" s="628"/>
      <c r="B707" s="628"/>
      <c r="C707" s="628"/>
      <c r="D707" s="628"/>
      <c r="E707" s="628"/>
      <c r="F707" s="627"/>
      <c r="G707" s="627"/>
      <c r="H707" s="627"/>
    </row>
    <row r="708" spans="1:8" s="244" customFormat="1" ht="15" customHeight="1">
      <c r="A708" s="460"/>
      <c r="B708" s="461" t="s">
        <v>654</v>
      </c>
      <c r="C708" s="461"/>
      <c r="D708" s="531"/>
      <c r="E708" s="532"/>
      <c r="F708" s="463"/>
      <c r="G708" s="464"/>
      <c r="H708" s="464"/>
    </row>
    <row r="709" spans="1:8" s="244" customFormat="1" ht="16.5" thickBot="1">
      <c r="A709" s="511"/>
      <c r="B709" s="401"/>
      <c r="C709" s="514"/>
      <c r="D709" s="401"/>
      <c r="E709" s="462"/>
      <c r="F709" s="463"/>
      <c r="G709" s="464"/>
      <c r="H709" s="464"/>
    </row>
    <row r="710" spans="1:8" s="244" customFormat="1" ht="15.75" thickBot="1">
      <c r="A710" s="577" t="s">
        <v>4</v>
      </c>
      <c r="B710" s="578" t="s">
        <v>5</v>
      </c>
      <c r="C710" s="578" t="s">
        <v>6</v>
      </c>
      <c r="D710" s="578" t="s">
        <v>7</v>
      </c>
      <c r="E710" s="578" t="s">
        <v>8</v>
      </c>
      <c r="F710" s="630" t="s">
        <v>9</v>
      </c>
      <c r="G710" s="630" t="s">
        <v>10</v>
      </c>
      <c r="H710" s="631" t="s">
        <v>11</v>
      </c>
    </row>
    <row r="711" spans="1:8" s="244" customFormat="1" ht="9" customHeight="1">
      <c r="A711" s="580"/>
      <c r="B711" s="581"/>
      <c r="C711" s="581"/>
      <c r="D711" s="581"/>
      <c r="E711" s="581"/>
      <c r="F711" s="632"/>
      <c r="G711" s="632"/>
      <c r="H711" s="633"/>
    </row>
    <row r="712" spans="1:8" s="244" customFormat="1" ht="15" customHeight="1">
      <c r="A712" s="436">
        <v>38947</v>
      </c>
      <c r="B712" s="240">
        <v>2</v>
      </c>
      <c r="C712" s="308" t="s">
        <v>2409</v>
      </c>
      <c r="D712" s="240"/>
      <c r="E712" s="240"/>
      <c r="F712" s="439">
        <v>2887.39</v>
      </c>
      <c r="G712" s="439">
        <f>F712/10</f>
        <v>288.739</v>
      </c>
      <c r="H712" s="440">
        <f>G712/12</f>
        <v>24.06158333333333</v>
      </c>
    </row>
    <row r="713" spans="1:8" s="244" customFormat="1" ht="15" customHeight="1">
      <c r="A713" s="436">
        <v>35151</v>
      </c>
      <c r="B713" s="240">
        <v>1</v>
      </c>
      <c r="C713" s="308" t="s">
        <v>2408</v>
      </c>
      <c r="D713" s="240"/>
      <c r="E713" s="308"/>
      <c r="F713" s="439">
        <v>2300</v>
      </c>
      <c r="G713" s="439">
        <f aca="true" t="shared" si="30" ref="G713:G738">F713/10</f>
        <v>230</v>
      </c>
      <c r="H713" s="440">
        <f aca="true" t="shared" si="31" ref="H713:H742">G713/12</f>
        <v>19.166666666666668</v>
      </c>
    </row>
    <row r="714" spans="1:8" s="244" customFormat="1" ht="15" customHeight="1">
      <c r="A714" s="436"/>
      <c r="B714" s="240">
        <v>1</v>
      </c>
      <c r="C714" s="308" t="s">
        <v>2407</v>
      </c>
      <c r="D714" s="240"/>
      <c r="E714" s="308"/>
      <c r="F714" s="470">
        <v>0</v>
      </c>
      <c r="G714" s="439">
        <f t="shared" si="30"/>
        <v>0</v>
      </c>
      <c r="H714" s="440">
        <f t="shared" si="31"/>
        <v>0</v>
      </c>
    </row>
    <row r="715" spans="1:8" s="244" customFormat="1" ht="15" customHeight="1">
      <c r="A715" s="436">
        <v>34032</v>
      </c>
      <c r="B715" s="240">
        <v>1</v>
      </c>
      <c r="C715" s="308" t="s">
        <v>2406</v>
      </c>
      <c r="D715" s="437" t="s">
        <v>636</v>
      </c>
      <c r="E715" s="601" t="s">
        <v>637</v>
      </c>
      <c r="F715" s="439">
        <v>7902</v>
      </c>
      <c r="G715" s="439">
        <f t="shared" si="30"/>
        <v>790.2</v>
      </c>
      <c r="H715" s="440">
        <f t="shared" si="31"/>
        <v>65.85000000000001</v>
      </c>
    </row>
    <row r="716" spans="1:8" s="244" customFormat="1" ht="15" customHeight="1">
      <c r="A716" s="436">
        <v>35948</v>
      </c>
      <c r="B716" s="240">
        <v>1</v>
      </c>
      <c r="C716" s="308" t="s">
        <v>2405</v>
      </c>
      <c r="D716" s="437"/>
      <c r="E716" s="308"/>
      <c r="F716" s="439">
        <v>1900</v>
      </c>
      <c r="G716" s="439">
        <f t="shared" si="30"/>
        <v>190</v>
      </c>
      <c r="H716" s="440">
        <f t="shared" si="31"/>
        <v>15.833333333333334</v>
      </c>
    </row>
    <row r="717" spans="1:8" s="244" customFormat="1" ht="15" customHeight="1">
      <c r="A717" s="436"/>
      <c r="B717" s="240">
        <v>1</v>
      </c>
      <c r="C717" s="308" t="s">
        <v>2404</v>
      </c>
      <c r="D717" s="437" t="s">
        <v>640</v>
      </c>
      <c r="E717" s="649"/>
      <c r="F717" s="439">
        <v>5700</v>
      </c>
      <c r="G717" s="439">
        <f t="shared" si="30"/>
        <v>570</v>
      </c>
      <c r="H717" s="440">
        <f t="shared" si="31"/>
        <v>47.5</v>
      </c>
    </row>
    <row r="718" spans="1:8" s="244" customFormat="1" ht="15" customHeight="1">
      <c r="A718" s="436"/>
      <c r="B718" s="240">
        <v>1</v>
      </c>
      <c r="C718" s="308" t="s">
        <v>2403</v>
      </c>
      <c r="D718" s="437" t="s">
        <v>642</v>
      </c>
      <c r="E718" s="649"/>
      <c r="F718" s="470">
        <v>0</v>
      </c>
      <c r="G718" s="439">
        <f t="shared" si="30"/>
        <v>0</v>
      </c>
      <c r="H718" s="440">
        <f t="shared" si="31"/>
        <v>0</v>
      </c>
    </row>
    <row r="719" spans="1:8" s="244" customFormat="1" ht="15" customHeight="1">
      <c r="A719" s="436">
        <v>38947</v>
      </c>
      <c r="B719" s="240">
        <v>1</v>
      </c>
      <c r="C719" s="308" t="s">
        <v>2402</v>
      </c>
      <c r="D719" s="437"/>
      <c r="E719" s="649"/>
      <c r="F719" s="439">
        <v>5885.6</v>
      </c>
      <c r="G719" s="439">
        <f t="shared" si="30"/>
        <v>588.5600000000001</v>
      </c>
      <c r="H719" s="440">
        <f t="shared" si="31"/>
        <v>49.046666666666674</v>
      </c>
    </row>
    <row r="720" spans="1:8" s="244" customFormat="1" ht="15" customHeight="1">
      <c r="A720" s="436">
        <v>40151</v>
      </c>
      <c r="B720" s="240">
        <v>1</v>
      </c>
      <c r="C720" s="308" t="s">
        <v>2401</v>
      </c>
      <c r="D720" s="437" t="s">
        <v>67</v>
      </c>
      <c r="E720" s="649"/>
      <c r="F720" s="439">
        <v>7656</v>
      </c>
      <c r="G720" s="439">
        <f>F720/5</f>
        <v>1531.2</v>
      </c>
      <c r="H720" s="440">
        <f t="shared" si="31"/>
        <v>127.60000000000001</v>
      </c>
    </row>
    <row r="721" spans="1:8" s="244" customFormat="1" ht="15" customHeight="1">
      <c r="A721" s="436">
        <v>40134</v>
      </c>
      <c r="B721" s="240">
        <v>1</v>
      </c>
      <c r="C721" s="295" t="s">
        <v>177</v>
      </c>
      <c r="D721" s="437" t="s">
        <v>26</v>
      </c>
      <c r="E721" s="437" t="s">
        <v>1698</v>
      </c>
      <c r="F721" s="439">
        <v>19075</v>
      </c>
      <c r="G721" s="439">
        <f>F721/5</f>
        <v>3815</v>
      </c>
      <c r="H721" s="440">
        <f t="shared" si="31"/>
        <v>317.9166666666667</v>
      </c>
    </row>
    <row r="722" spans="1:8" s="244" customFormat="1" ht="15" customHeight="1">
      <c r="A722" s="436">
        <v>40241</v>
      </c>
      <c r="B722" s="240">
        <v>1</v>
      </c>
      <c r="C722" s="295" t="s">
        <v>177</v>
      </c>
      <c r="D722" s="437" t="s">
        <v>26</v>
      </c>
      <c r="E722" s="437" t="s">
        <v>645</v>
      </c>
      <c r="F722" s="439">
        <v>2482.4</v>
      </c>
      <c r="G722" s="439">
        <f>F722/5</f>
        <v>496.48</v>
      </c>
      <c r="H722" s="440">
        <f t="shared" si="31"/>
        <v>41.373333333333335</v>
      </c>
    </row>
    <row r="723" spans="1:8" s="244" customFormat="1" ht="15" customHeight="1">
      <c r="A723" s="436">
        <v>38947</v>
      </c>
      <c r="B723" s="240">
        <v>1</v>
      </c>
      <c r="C723" s="295" t="s">
        <v>2400</v>
      </c>
      <c r="D723" s="437" t="s">
        <v>12</v>
      </c>
      <c r="E723" s="641"/>
      <c r="F723" s="602">
        <v>3263.49</v>
      </c>
      <c r="G723" s="439">
        <f t="shared" si="30"/>
        <v>326.349</v>
      </c>
      <c r="H723" s="440">
        <f t="shared" si="31"/>
        <v>27.19575</v>
      </c>
    </row>
    <row r="724" spans="1:8" s="244" customFormat="1" ht="15" customHeight="1" thickBot="1">
      <c r="A724" s="587"/>
      <c r="B724" s="588">
        <v>1</v>
      </c>
      <c r="C724" s="712" t="s">
        <v>2399</v>
      </c>
      <c r="D724" s="590"/>
      <c r="E724" s="713"/>
      <c r="F724" s="468">
        <v>0</v>
      </c>
      <c r="G724" s="443">
        <f t="shared" si="30"/>
        <v>0</v>
      </c>
      <c r="H724" s="444">
        <f t="shared" si="31"/>
        <v>0</v>
      </c>
    </row>
    <row r="725" spans="1:8" s="399" customFormat="1" ht="15" customHeight="1">
      <c r="A725" s="480"/>
      <c r="B725" s="401"/>
      <c r="C725" s="402"/>
      <c r="D725" s="478"/>
      <c r="E725" s="521"/>
      <c r="F725" s="487"/>
      <c r="G725" s="464"/>
      <c r="H725" s="464"/>
    </row>
    <row r="726" spans="1:8" s="399" customFormat="1" ht="15" customHeight="1" thickBot="1">
      <c r="A726" s="592"/>
      <c r="B726" s="593"/>
      <c r="C726" s="714"/>
      <c r="D726" s="595"/>
      <c r="E726" s="715"/>
      <c r="F726" s="716"/>
      <c r="G726" s="652"/>
      <c r="H726" s="652"/>
    </row>
    <row r="727" spans="1:8" s="244" customFormat="1" ht="15" customHeight="1">
      <c r="A727" s="608"/>
      <c r="B727" s="653">
        <v>1</v>
      </c>
      <c r="C727" s="717" t="s">
        <v>42</v>
      </c>
      <c r="D727" s="476" t="s">
        <v>12</v>
      </c>
      <c r="E727" s="718"/>
      <c r="F727" s="719">
        <v>0</v>
      </c>
      <c r="G727" s="477">
        <f t="shared" si="30"/>
        <v>0</v>
      </c>
      <c r="H727" s="655">
        <f t="shared" si="31"/>
        <v>0</v>
      </c>
    </row>
    <row r="728" spans="1:8" s="244" customFormat="1" ht="15" customHeight="1">
      <c r="A728" s="436"/>
      <c r="B728" s="700">
        <v>1</v>
      </c>
      <c r="C728" s="720" t="s">
        <v>40</v>
      </c>
      <c r="D728" s="437" t="s">
        <v>67</v>
      </c>
      <c r="E728" s="437"/>
      <c r="F728" s="470">
        <v>0</v>
      </c>
      <c r="G728" s="439">
        <f t="shared" si="30"/>
        <v>0</v>
      </c>
      <c r="H728" s="440">
        <f t="shared" si="31"/>
        <v>0</v>
      </c>
    </row>
    <row r="729" spans="1:8" s="244" customFormat="1" ht="15" customHeight="1">
      <c r="A729" s="436"/>
      <c r="B729" s="700">
        <v>1</v>
      </c>
      <c r="C729" s="720" t="s">
        <v>2398</v>
      </c>
      <c r="D729" s="437"/>
      <c r="E729" s="437"/>
      <c r="F729" s="470">
        <v>0</v>
      </c>
      <c r="G729" s="439">
        <f t="shared" si="30"/>
        <v>0</v>
      </c>
      <c r="H729" s="440">
        <f t="shared" si="31"/>
        <v>0</v>
      </c>
    </row>
    <row r="730" spans="1:8" s="244" customFormat="1" ht="15" customHeight="1">
      <c r="A730" s="436"/>
      <c r="B730" s="700">
        <v>1</v>
      </c>
      <c r="C730" s="720" t="s">
        <v>222</v>
      </c>
      <c r="D730" s="437" t="s">
        <v>67</v>
      </c>
      <c r="E730" s="685" t="s">
        <v>1699</v>
      </c>
      <c r="F730" s="470">
        <v>0</v>
      </c>
      <c r="G730" s="439">
        <f t="shared" si="30"/>
        <v>0</v>
      </c>
      <c r="H730" s="440">
        <f t="shared" si="31"/>
        <v>0</v>
      </c>
    </row>
    <row r="731" spans="1:8" s="244" customFormat="1" ht="15" customHeight="1">
      <c r="A731" s="436"/>
      <c r="B731" s="700">
        <v>1</v>
      </c>
      <c r="C731" s="720" t="s">
        <v>40</v>
      </c>
      <c r="D731" s="437" t="s">
        <v>67</v>
      </c>
      <c r="E731" s="685" t="s">
        <v>1699</v>
      </c>
      <c r="F731" s="470">
        <v>0</v>
      </c>
      <c r="G731" s="439">
        <f t="shared" si="30"/>
        <v>0</v>
      </c>
      <c r="H731" s="440">
        <f t="shared" si="31"/>
        <v>0</v>
      </c>
    </row>
    <row r="732" spans="1:8" s="244" customFormat="1" ht="15" customHeight="1">
      <c r="A732" s="436"/>
      <c r="B732" s="700">
        <v>1</v>
      </c>
      <c r="C732" s="720" t="s">
        <v>42</v>
      </c>
      <c r="D732" s="437" t="s">
        <v>227</v>
      </c>
      <c r="E732" s="685" t="s">
        <v>1699</v>
      </c>
      <c r="F732" s="470">
        <v>0</v>
      </c>
      <c r="G732" s="439">
        <f t="shared" si="30"/>
        <v>0</v>
      </c>
      <c r="H732" s="440">
        <f t="shared" si="31"/>
        <v>0</v>
      </c>
    </row>
    <row r="733" spans="1:8" s="244" customFormat="1" ht="15" customHeight="1">
      <c r="A733" s="436">
        <v>41719</v>
      </c>
      <c r="B733" s="700">
        <v>1</v>
      </c>
      <c r="C733" s="720" t="s">
        <v>2397</v>
      </c>
      <c r="D733" s="437" t="s">
        <v>1692</v>
      </c>
      <c r="E733" s="437"/>
      <c r="F733" s="721">
        <v>26400</v>
      </c>
      <c r="G733" s="439">
        <f t="shared" si="30"/>
        <v>2640</v>
      </c>
      <c r="H733" s="440">
        <f t="shared" si="31"/>
        <v>220</v>
      </c>
    </row>
    <row r="734" spans="1:8" s="244" customFormat="1" ht="15" customHeight="1">
      <c r="A734" s="436">
        <v>41736</v>
      </c>
      <c r="B734" s="700">
        <v>1</v>
      </c>
      <c r="C734" s="720" t="s">
        <v>177</v>
      </c>
      <c r="D734" s="437" t="s">
        <v>249</v>
      </c>
      <c r="E734" s="437">
        <v>2410</v>
      </c>
      <c r="F734" s="721">
        <v>4500</v>
      </c>
      <c r="G734" s="439">
        <f>F734/5</f>
        <v>900</v>
      </c>
      <c r="H734" s="440">
        <f t="shared" si="31"/>
        <v>75</v>
      </c>
    </row>
    <row r="735" spans="1:8" s="244" customFormat="1" ht="15" customHeight="1">
      <c r="A735" s="436"/>
      <c r="B735" s="700">
        <v>1</v>
      </c>
      <c r="C735" s="720" t="s">
        <v>2396</v>
      </c>
      <c r="D735" s="240"/>
      <c r="E735" s="437"/>
      <c r="F735" s="602">
        <v>0</v>
      </c>
      <c r="G735" s="439">
        <f t="shared" si="30"/>
        <v>0</v>
      </c>
      <c r="H735" s="440">
        <f t="shared" si="31"/>
        <v>0</v>
      </c>
    </row>
    <row r="736" spans="1:8" s="244" customFormat="1" ht="15" customHeight="1">
      <c r="A736" s="436"/>
      <c r="B736" s="700">
        <v>1</v>
      </c>
      <c r="C736" s="720" t="s">
        <v>1700</v>
      </c>
      <c r="D736" s="240"/>
      <c r="E736" s="240"/>
      <c r="F736" s="470">
        <v>0</v>
      </c>
      <c r="G736" s="439">
        <f t="shared" si="30"/>
        <v>0</v>
      </c>
      <c r="H736" s="440">
        <f t="shared" si="31"/>
        <v>0</v>
      </c>
    </row>
    <row r="737" spans="1:8" s="244" customFormat="1" ht="15" customHeight="1">
      <c r="A737" s="436"/>
      <c r="B737" s="700">
        <v>2</v>
      </c>
      <c r="C737" s="720" t="s">
        <v>2395</v>
      </c>
      <c r="D737" s="240"/>
      <c r="E737" s="240"/>
      <c r="F737" s="470">
        <v>0</v>
      </c>
      <c r="G737" s="439">
        <f t="shared" si="30"/>
        <v>0</v>
      </c>
      <c r="H737" s="440">
        <f t="shared" si="31"/>
        <v>0</v>
      </c>
    </row>
    <row r="738" spans="1:8" s="244" customFormat="1" ht="15" customHeight="1">
      <c r="A738" s="436"/>
      <c r="B738" s="700">
        <v>1</v>
      </c>
      <c r="C738" s="720" t="s">
        <v>2394</v>
      </c>
      <c r="D738" s="240"/>
      <c r="E738" s="240"/>
      <c r="F738" s="470">
        <v>0</v>
      </c>
      <c r="G738" s="439">
        <f t="shared" si="30"/>
        <v>0</v>
      </c>
      <c r="H738" s="440">
        <f t="shared" si="31"/>
        <v>0</v>
      </c>
    </row>
    <row r="739" spans="1:8" s="244" customFormat="1" ht="13.5" customHeight="1">
      <c r="A739" s="446">
        <v>42088</v>
      </c>
      <c r="B739" s="447">
        <v>1</v>
      </c>
      <c r="C739" s="448" t="s">
        <v>2782</v>
      </c>
      <c r="D739" s="449" t="s">
        <v>227</v>
      </c>
      <c r="E739" s="450" t="s">
        <v>2783</v>
      </c>
      <c r="F739" s="438">
        <v>14500</v>
      </c>
      <c r="G739" s="439">
        <f>F739/5</f>
        <v>2900</v>
      </c>
      <c r="H739" s="440">
        <f t="shared" si="31"/>
        <v>241.66666666666666</v>
      </c>
    </row>
    <row r="740" spans="1:8" s="244" customFormat="1" ht="12.75" customHeight="1">
      <c r="A740" s="446">
        <v>42088</v>
      </c>
      <c r="B740" s="447">
        <v>1</v>
      </c>
      <c r="C740" s="448" t="s">
        <v>89</v>
      </c>
      <c r="D740" s="451" t="s">
        <v>112</v>
      </c>
      <c r="E740" s="450" t="s">
        <v>2784</v>
      </c>
      <c r="F740" s="438">
        <v>5000</v>
      </c>
      <c r="G740" s="439">
        <f>F740/5</f>
        <v>1000</v>
      </c>
      <c r="H740" s="440">
        <f t="shared" si="31"/>
        <v>83.33333333333333</v>
      </c>
    </row>
    <row r="741" spans="1:8" s="244" customFormat="1" ht="12.75" customHeight="1">
      <c r="A741" s="446">
        <v>42187</v>
      </c>
      <c r="B741" s="447">
        <v>1</v>
      </c>
      <c r="C741" s="448" t="s">
        <v>2841</v>
      </c>
      <c r="D741" s="451"/>
      <c r="E741" s="450" t="s">
        <v>2842</v>
      </c>
      <c r="F741" s="586">
        <v>8637.6</v>
      </c>
      <c r="G741" s="439">
        <f>F741/10</f>
        <v>863.76</v>
      </c>
      <c r="H741" s="440">
        <f t="shared" si="31"/>
        <v>71.98</v>
      </c>
    </row>
    <row r="742" spans="1:8" s="244" customFormat="1" ht="12.75" customHeight="1" thickBot="1">
      <c r="A742" s="446">
        <v>42187</v>
      </c>
      <c r="B742" s="447">
        <v>1</v>
      </c>
      <c r="C742" s="448" t="s">
        <v>2843</v>
      </c>
      <c r="D742" s="451" t="s">
        <v>2844</v>
      </c>
      <c r="E742" s="450" t="s">
        <v>2845</v>
      </c>
      <c r="F742" s="442">
        <v>5526.26</v>
      </c>
      <c r="G742" s="443">
        <f>F742/10</f>
        <v>552.626</v>
      </c>
      <c r="H742" s="444">
        <f t="shared" si="31"/>
        <v>46.052166666666665</v>
      </c>
    </row>
    <row r="743" spans="1:8" s="244" customFormat="1" ht="10.5" customHeight="1">
      <c r="A743" s="436"/>
      <c r="B743" s="700"/>
      <c r="C743" s="720"/>
      <c r="D743" s="240"/>
      <c r="E743" s="240"/>
      <c r="F743" s="642"/>
      <c r="G743" s="453"/>
      <c r="H743" s="454"/>
    </row>
    <row r="744" spans="1:8" s="244" customFormat="1" ht="15" customHeight="1" thickBot="1">
      <c r="A744" s="436"/>
      <c r="B744" s="645"/>
      <c r="C744" s="620" t="s">
        <v>2742</v>
      </c>
      <c r="D744" s="645"/>
      <c r="E744" s="645"/>
      <c r="F744" s="294">
        <f>SUM(F712:F743)</f>
        <v>123615.74</v>
      </c>
      <c r="G744" s="294">
        <f>SUM(G712:G743)</f>
        <v>17682.914</v>
      </c>
      <c r="H744" s="621">
        <f>SUM(H712:H743)</f>
        <v>1473.5761666666667</v>
      </c>
    </row>
    <row r="745" spans="1:8" s="244" customFormat="1" ht="15" customHeight="1" thickBot="1" thickTop="1">
      <c r="A745" s="587"/>
      <c r="B745" s="665"/>
      <c r="C745" s="665"/>
      <c r="D745" s="665"/>
      <c r="E745" s="665"/>
      <c r="F745" s="623"/>
      <c r="G745" s="623"/>
      <c r="H745" s="624"/>
    </row>
    <row r="746" spans="1:8" s="244" customFormat="1" ht="15">
      <c r="A746" s="722"/>
      <c r="B746" s="628"/>
      <c r="C746" s="628"/>
      <c r="D746" s="628"/>
      <c r="E746" s="628"/>
      <c r="F746" s="627"/>
      <c r="G746" s="627"/>
      <c r="H746" s="627"/>
    </row>
    <row r="747" spans="1:8" s="244" customFormat="1" ht="15">
      <c r="A747" s="722"/>
      <c r="B747" s="628"/>
      <c r="C747" s="628"/>
      <c r="D747" s="628"/>
      <c r="E747" s="628"/>
      <c r="F747" s="627"/>
      <c r="G747" s="627"/>
      <c r="H747" s="627"/>
    </row>
    <row r="748" spans="1:8" s="244" customFormat="1" ht="15">
      <c r="A748" s="722"/>
      <c r="B748" s="628"/>
      <c r="C748" s="628"/>
      <c r="D748" s="628"/>
      <c r="E748" s="628"/>
      <c r="F748" s="627"/>
      <c r="G748" s="627"/>
      <c r="H748" s="627"/>
    </row>
    <row r="749" spans="1:8" s="244" customFormat="1" ht="15" customHeight="1">
      <c r="A749" s="546"/>
      <c r="B749" s="461" t="s">
        <v>668</v>
      </c>
      <c r="C749" s="461"/>
      <c r="D749" s="401"/>
      <c r="E749" s="462"/>
      <c r="F749" s="463"/>
      <c r="G749" s="464"/>
      <c r="H749" s="464"/>
    </row>
    <row r="750" spans="1:8" s="244" customFormat="1" ht="16.5" thickBot="1">
      <c r="A750" s="523"/>
      <c r="B750" s="401"/>
      <c r="C750" s="514"/>
      <c r="D750" s="401"/>
      <c r="E750" s="462"/>
      <c r="F750" s="463"/>
      <c r="G750" s="464"/>
      <c r="H750" s="464"/>
    </row>
    <row r="751" spans="1:8" s="244" customFormat="1" ht="15.75" thickBot="1">
      <c r="A751" s="723" t="s">
        <v>4</v>
      </c>
      <c r="B751" s="577" t="s">
        <v>5</v>
      </c>
      <c r="C751" s="578" t="s">
        <v>6</v>
      </c>
      <c r="D751" s="578" t="s">
        <v>7</v>
      </c>
      <c r="E751" s="578" t="s">
        <v>8</v>
      </c>
      <c r="F751" s="630" t="s">
        <v>9</v>
      </c>
      <c r="G751" s="630" t="s">
        <v>10</v>
      </c>
      <c r="H751" s="631" t="s">
        <v>11</v>
      </c>
    </row>
    <row r="752" spans="1:8" s="244" customFormat="1" ht="11.25" customHeight="1">
      <c r="A752" s="724"/>
      <c r="B752" s="725"/>
      <c r="C752" s="725"/>
      <c r="D752" s="725"/>
      <c r="E752" s="725"/>
      <c r="F752" s="726"/>
      <c r="G752" s="726"/>
      <c r="H752" s="727"/>
    </row>
    <row r="753" spans="1:8" s="244" customFormat="1" ht="15">
      <c r="A753" s="296" t="s">
        <v>12</v>
      </c>
      <c r="B753" s="240">
        <v>1</v>
      </c>
      <c r="C753" s="308" t="s">
        <v>2393</v>
      </c>
      <c r="D753" s="728"/>
      <c r="E753" s="308"/>
      <c r="F753" s="470">
        <v>0</v>
      </c>
      <c r="G753" s="439">
        <f>F753/10</f>
        <v>0</v>
      </c>
      <c r="H753" s="440">
        <f>G753/12</f>
        <v>0</v>
      </c>
    </row>
    <row r="754" spans="1:8" s="244" customFormat="1" ht="15">
      <c r="A754" s="436">
        <v>39778</v>
      </c>
      <c r="B754" s="240">
        <v>1</v>
      </c>
      <c r="C754" s="308" t="s">
        <v>656</v>
      </c>
      <c r="D754" s="437" t="s">
        <v>71</v>
      </c>
      <c r="E754" s="458"/>
      <c r="F754" s="470">
        <v>0</v>
      </c>
      <c r="G754" s="439">
        <f aca="true" t="shared" si="32" ref="G754:G759">F754/10</f>
        <v>0</v>
      </c>
      <c r="H754" s="440">
        <f aca="true" t="shared" si="33" ref="H754:H759">G754/12</f>
        <v>0</v>
      </c>
    </row>
    <row r="755" spans="1:8" s="244" customFormat="1" ht="15">
      <c r="A755" s="296" t="s">
        <v>12</v>
      </c>
      <c r="B755" s="240">
        <v>1</v>
      </c>
      <c r="C755" s="308" t="s">
        <v>222</v>
      </c>
      <c r="D755" s="437" t="s">
        <v>67</v>
      </c>
      <c r="E755" s="437" t="s">
        <v>95</v>
      </c>
      <c r="F755" s="470">
        <v>2887.39</v>
      </c>
      <c r="G755" s="439">
        <f>F755/5</f>
        <v>577.478</v>
      </c>
      <c r="H755" s="440">
        <f t="shared" si="33"/>
        <v>48.12316666666666</v>
      </c>
    </row>
    <row r="756" spans="1:8" s="244" customFormat="1" ht="15">
      <c r="A756" s="436"/>
      <c r="B756" s="465">
        <v>1</v>
      </c>
      <c r="C756" s="308" t="s">
        <v>2392</v>
      </c>
      <c r="D756" s="457" t="s">
        <v>658</v>
      </c>
      <c r="E756" s="457"/>
      <c r="F756" s="470">
        <v>0</v>
      </c>
      <c r="G756" s="439">
        <f t="shared" si="32"/>
        <v>0</v>
      </c>
      <c r="H756" s="440">
        <f t="shared" si="33"/>
        <v>0</v>
      </c>
    </row>
    <row r="757" spans="1:8" s="244" customFormat="1" ht="15">
      <c r="A757" s="296">
        <v>40989</v>
      </c>
      <c r="B757" s="240">
        <v>1</v>
      </c>
      <c r="C757" s="308" t="s">
        <v>2391</v>
      </c>
      <c r="D757" s="729"/>
      <c r="E757" s="458"/>
      <c r="F757" s="470">
        <v>16240</v>
      </c>
      <c r="G757" s="439">
        <f t="shared" si="32"/>
        <v>1624</v>
      </c>
      <c r="H757" s="440">
        <f t="shared" si="33"/>
        <v>135.33333333333334</v>
      </c>
    </row>
    <row r="758" spans="1:8" s="244" customFormat="1" ht="15">
      <c r="A758" s="296"/>
      <c r="B758" s="240">
        <v>1</v>
      </c>
      <c r="C758" s="308" t="s">
        <v>2390</v>
      </c>
      <c r="D758" s="729"/>
      <c r="E758" s="437"/>
      <c r="F758" s="470">
        <v>0</v>
      </c>
      <c r="G758" s="439">
        <f t="shared" si="32"/>
        <v>0</v>
      </c>
      <c r="H758" s="440">
        <f t="shared" si="33"/>
        <v>0</v>
      </c>
    </row>
    <row r="759" spans="1:8" s="244" customFormat="1" ht="15.75" thickBot="1">
      <c r="A759" s="296" t="s">
        <v>12</v>
      </c>
      <c r="B759" s="240">
        <v>1</v>
      </c>
      <c r="C759" s="308" t="s">
        <v>2389</v>
      </c>
      <c r="D759" s="728"/>
      <c r="E759" s="240"/>
      <c r="F759" s="468">
        <v>0</v>
      </c>
      <c r="G759" s="443">
        <f t="shared" si="32"/>
        <v>0</v>
      </c>
      <c r="H759" s="444">
        <f t="shared" si="33"/>
        <v>0</v>
      </c>
    </row>
    <row r="760" spans="1:8" s="244" customFormat="1" ht="15">
      <c r="A760" s="296"/>
      <c r="B760" s="240"/>
      <c r="C760" s="295"/>
      <c r="D760" s="240"/>
      <c r="E760" s="240"/>
      <c r="F760" s="297"/>
      <c r="G760" s="453"/>
      <c r="H760" s="454"/>
    </row>
    <row r="761" spans="1:8" s="244" customFormat="1" ht="15.75" thickBot="1">
      <c r="A761" s="656"/>
      <c r="B761" s="644"/>
      <c r="C761" s="620" t="s">
        <v>2743</v>
      </c>
      <c r="D761" s="644"/>
      <c r="E761" s="644"/>
      <c r="F761" s="294">
        <f>SUM(F753:F760)</f>
        <v>19127.39</v>
      </c>
      <c r="G761" s="294">
        <f>SUM(G753:G760)</f>
        <v>2201.478</v>
      </c>
      <c r="H761" s="621">
        <f>SUM(H753:H760)</f>
        <v>183.4565</v>
      </c>
    </row>
    <row r="762" spans="1:8" s="244" customFormat="1" ht="16.5" thickBot="1" thickTop="1">
      <c r="A762" s="730"/>
      <c r="B762" s="647"/>
      <c r="C762" s="647"/>
      <c r="D762" s="647"/>
      <c r="E762" s="647"/>
      <c r="F762" s="623"/>
      <c r="G762" s="623"/>
      <c r="H762" s="624"/>
    </row>
    <row r="763" spans="1:8" s="244" customFormat="1" ht="15">
      <c r="A763" s="722"/>
      <c r="B763" s="628"/>
      <c r="C763" s="628"/>
      <c r="D763" s="628"/>
      <c r="E763" s="628"/>
      <c r="F763" s="627"/>
      <c r="G763" s="627"/>
      <c r="H763" s="627"/>
    </row>
    <row r="764" spans="1:8" s="244" customFormat="1" ht="15">
      <c r="A764" s="722"/>
      <c r="B764" s="628"/>
      <c r="C764" s="628"/>
      <c r="D764" s="628"/>
      <c r="E764" s="628"/>
      <c r="F764" s="627"/>
      <c r="G764" s="627"/>
      <c r="H764" s="627"/>
    </row>
    <row r="765" spans="1:8" s="244" customFormat="1" ht="15">
      <c r="A765" s="722"/>
      <c r="B765" s="628"/>
      <c r="C765" s="628"/>
      <c r="D765" s="628"/>
      <c r="E765" s="628"/>
      <c r="F765" s="627"/>
      <c r="G765" s="627"/>
      <c r="H765" s="627"/>
    </row>
    <row r="766" spans="1:8" s="244" customFormat="1" ht="15" customHeight="1">
      <c r="A766" s="546"/>
      <c r="B766" s="461" t="s">
        <v>669</v>
      </c>
      <c r="C766" s="461"/>
      <c r="D766" s="531"/>
      <c r="E766" s="462"/>
      <c r="F766" s="463"/>
      <c r="G766" s="464"/>
      <c r="H766" s="464"/>
    </row>
    <row r="767" spans="1:8" s="244" customFormat="1" ht="16.5" thickBot="1">
      <c r="A767" s="523"/>
      <c r="B767" s="401"/>
      <c r="C767" s="514"/>
      <c r="D767" s="401"/>
      <c r="E767" s="462"/>
      <c r="F767" s="463"/>
      <c r="G767" s="464"/>
      <c r="H767" s="464"/>
    </row>
    <row r="768" spans="1:8" s="244" customFormat="1" ht="15.75" thickBot="1">
      <c r="A768" s="731" t="s">
        <v>4</v>
      </c>
      <c r="B768" s="667" t="s">
        <v>5</v>
      </c>
      <c r="C768" s="667" t="s">
        <v>6</v>
      </c>
      <c r="D768" s="667" t="s">
        <v>7</v>
      </c>
      <c r="E768" s="667" t="s">
        <v>8</v>
      </c>
      <c r="F768" s="630" t="s">
        <v>9</v>
      </c>
      <c r="G768" s="630" t="s">
        <v>10</v>
      </c>
      <c r="H768" s="631" t="s">
        <v>11</v>
      </c>
    </row>
    <row r="769" spans="1:8" s="244" customFormat="1" ht="15">
      <c r="A769" s="732"/>
      <c r="B769" s="668"/>
      <c r="C769" s="668"/>
      <c r="D769" s="668"/>
      <c r="E769" s="668"/>
      <c r="F769" s="632"/>
      <c r="G769" s="726"/>
      <c r="H769" s="727"/>
    </row>
    <row r="770" spans="1:8" s="244" customFormat="1" ht="15">
      <c r="A770" s="436"/>
      <c r="B770" s="240">
        <v>1</v>
      </c>
      <c r="C770" s="308" t="s">
        <v>2388</v>
      </c>
      <c r="D770" s="240"/>
      <c r="E770" s="240"/>
      <c r="F770" s="439">
        <v>0</v>
      </c>
      <c r="G770" s="439">
        <f>F770/10</f>
        <v>0</v>
      </c>
      <c r="H770" s="440">
        <f>G770/12</f>
        <v>0</v>
      </c>
    </row>
    <row r="771" spans="1:8" s="244" customFormat="1" ht="15">
      <c r="A771" s="436">
        <v>36011</v>
      </c>
      <c r="B771" s="240">
        <v>1</v>
      </c>
      <c r="C771" s="308" t="s">
        <v>2387</v>
      </c>
      <c r="D771" s="240"/>
      <c r="E771" s="308"/>
      <c r="F771" s="439">
        <v>2665</v>
      </c>
      <c r="G771" s="439">
        <f aca="true" t="shared" si="34" ref="G771:G835">F771/10</f>
        <v>266.5</v>
      </c>
      <c r="H771" s="440">
        <f aca="true" t="shared" si="35" ref="H771:H835">G771/12</f>
        <v>22.208333333333332</v>
      </c>
    </row>
    <row r="772" spans="1:8" s="244" customFormat="1" ht="15">
      <c r="A772" s="436"/>
      <c r="B772" s="240">
        <v>2</v>
      </c>
      <c r="C772" s="308" t="s">
        <v>2386</v>
      </c>
      <c r="D772" s="240"/>
      <c r="E772" s="308"/>
      <c r="F772" s="439">
        <v>0</v>
      </c>
      <c r="G772" s="439">
        <f t="shared" si="34"/>
        <v>0</v>
      </c>
      <c r="H772" s="440">
        <f t="shared" si="35"/>
        <v>0</v>
      </c>
    </row>
    <row r="773" spans="1:8" s="244" customFormat="1" ht="15">
      <c r="A773" s="436"/>
      <c r="B773" s="240">
        <v>2</v>
      </c>
      <c r="C773" s="308" t="s">
        <v>2385</v>
      </c>
      <c r="D773" s="240"/>
      <c r="E773" s="308"/>
      <c r="F773" s="439">
        <v>2200</v>
      </c>
      <c r="G773" s="439">
        <f t="shared" si="34"/>
        <v>220</v>
      </c>
      <c r="H773" s="440">
        <f t="shared" si="35"/>
        <v>18.333333333333332</v>
      </c>
    </row>
    <row r="774" spans="1:8" s="244" customFormat="1" ht="15">
      <c r="A774" s="436"/>
      <c r="B774" s="240">
        <v>1</v>
      </c>
      <c r="C774" s="308" t="s">
        <v>2384</v>
      </c>
      <c r="D774" s="240"/>
      <c r="E774" s="308"/>
      <c r="F774" s="439">
        <v>0</v>
      </c>
      <c r="G774" s="439">
        <f t="shared" si="34"/>
        <v>0</v>
      </c>
      <c r="H774" s="440">
        <f t="shared" si="35"/>
        <v>0</v>
      </c>
    </row>
    <row r="775" spans="1:8" s="244" customFormat="1" ht="15">
      <c r="A775" s="436"/>
      <c r="B775" s="240">
        <v>1</v>
      </c>
      <c r="C775" s="308" t="s">
        <v>2383</v>
      </c>
      <c r="D775" s="240"/>
      <c r="E775" s="308"/>
      <c r="F775" s="439">
        <v>0</v>
      </c>
      <c r="G775" s="439">
        <f t="shared" si="34"/>
        <v>0</v>
      </c>
      <c r="H775" s="440">
        <f t="shared" si="35"/>
        <v>0</v>
      </c>
    </row>
    <row r="776" spans="1:8" s="244" customFormat="1" ht="15">
      <c r="A776" s="436"/>
      <c r="B776" s="240">
        <v>1</v>
      </c>
      <c r="C776" s="308" t="s">
        <v>2382</v>
      </c>
      <c r="D776" s="240"/>
      <c r="E776" s="308"/>
      <c r="F776" s="439">
        <v>0</v>
      </c>
      <c r="G776" s="439">
        <f t="shared" si="34"/>
        <v>0</v>
      </c>
      <c r="H776" s="440">
        <f t="shared" si="35"/>
        <v>0</v>
      </c>
    </row>
    <row r="777" spans="1:8" s="244" customFormat="1" ht="15">
      <c r="A777" s="436">
        <v>33637</v>
      </c>
      <c r="B777" s="240">
        <v>3</v>
      </c>
      <c r="C777" s="308" t="s">
        <v>2381</v>
      </c>
      <c r="D777" s="240"/>
      <c r="E777" s="240"/>
      <c r="F777" s="439">
        <v>0</v>
      </c>
      <c r="G777" s="439">
        <f t="shared" si="34"/>
        <v>0</v>
      </c>
      <c r="H777" s="440">
        <f t="shared" si="35"/>
        <v>0</v>
      </c>
    </row>
    <row r="778" spans="1:8" s="244" customFormat="1" ht="15">
      <c r="A778" s="436">
        <v>39856</v>
      </c>
      <c r="B778" s="240">
        <v>1</v>
      </c>
      <c r="C778" s="584" t="s">
        <v>2380</v>
      </c>
      <c r="D778" s="240"/>
      <c r="E778" s="240"/>
      <c r="F778" s="470">
        <v>7772</v>
      </c>
      <c r="G778" s="439">
        <f t="shared" si="34"/>
        <v>777.2</v>
      </c>
      <c r="H778" s="440">
        <f t="shared" si="35"/>
        <v>64.76666666666667</v>
      </c>
    </row>
    <row r="779" spans="1:8" s="244" customFormat="1" ht="15">
      <c r="A779" s="436">
        <v>39856</v>
      </c>
      <c r="B779" s="240">
        <v>1</v>
      </c>
      <c r="C779" s="308" t="s">
        <v>2379</v>
      </c>
      <c r="D779" s="240"/>
      <c r="E779" s="308"/>
      <c r="F779" s="439">
        <v>4495</v>
      </c>
      <c r="G779" s="439">
        <f t="shared" si="34"/>
        <v>449.5</v>
      </c>
      <c r="H779" s="440">
        <f t="shared" si="35"/>
        <v>37.458333333333336</v>
      </c>
    </row>
    <row r="780" spans="1:8" s="244" customFormat="1" ht="15">
      <c r="A780" s="436">
        <v>39919</v>
      </c>
      <c r="B780" s="240">
        <v>1</v>
      </c>
      <c r="C780" s="308" t="s">
        <v>684</v>
      </c>
      <c r="D780" s="437" t="s">
        <v>685</v>
      </c>
      <c r="E780" s="458"/>
      <c r="F780" s="439">
        <v>8787</v>
      </c>
      <c r="G780" s="439">
        <f t="shared" si="34"/>
        <v>878.7</v>
      </c>
      <c r="H780" s="440">
        <f t="shared" si="35"/>
        <v>73.22500000000001</v>
      </c>
    </row>
    <row r="781" spans="1:8" s="244" customFormat="1" ht="15">
      <c r="A781" s="436">
        <v>40010</v>
      </c>
      <c r="B781" s="240">
        <v>1</v>
      </c>
      <c r="C781" s="295" t="s">
        <v>2121</v>
      </c>
      <c r="D781" s="641"/>
      <c r="E781" s="641"/>
      <c r="F781" s="439">
        <v>8584</v>
      </c>
      <c r="G781" s="439">
        <f t="shared" si="34"/>
        <v>858.4</v>
      </c>
      <c r="H781" s="440">
        <f t="shared" si="35"/>
        <v>71.53333333333333</v>
      </c>
    </row>
    <row r="782" spans="1:8" s="244" customFormat="1" ht="15">
      <c r="A782" s="436"/>
      <c r="B782" s="240">
        <v>1</v>
      </c>
      <c r="C782" s="295" t="s">
        <v>2378</v>
      </c>
      <c r="D782" s="641"/>
      <c r="E782" s="641"/>
      <c r="F782" s="439">
        <v>0</v>
      </c>
      <c r="G782" s="439">
        <f t="shared" si="34"/>
        <v>0</v>
      </c>
      <c r="H782" s="440">
        <f t="shared" si="35"/>
        <v>0</v>
      </c>
    </row>
    <row r="783" spans="1:8" s="244" customFormat="1" ht="15">
      <c r="A783" s="436"/>
      <c r="B783" s="240">
        <v>20</v>
      </c>
      <c r="C783" s="295" t="s">
        <v>2377</v>
      </c>
      <c r="D783" s="437"/>
      <c r="E783" s="641"/>
      <c r="F783" s="439">
        <v>0</v>
      </c>
      <c r="G783" s="439">
        <f t="shared" si="34"/>
        <v>0</v>
      </c>
      <c r="H783" s="440">
        <f t="shared" si="35"/>
        <v>0</v>
      </c>
    </row>
    <row r="784" spans="1:8" s="244" customFormat="1" ht="15">
      <c r="A784" s="296"/>
      <c r="B784" s="240">
        <v>1</v>
      </c>
      <c r="C784" s="308" t="s">
        <v>89</v>
      </c>
      <c r="D784" s="437" t="s">
        <v>67</v>
      </c>
      <c r="E784" s="437" t="s">
        <v>689</v>
      </c>
      <c r="F784" s="439">
        <v>0</v>
      </c>
      <c r="G784" s="439">
        <f t="shared" si="34"/>
        <v>0</v>
      </c>
      <c r="H784" s="440">
        <f t="shared" si="35"/>
        <v>0</v>
      </c>
    </row>
    <row r="785" spans="1:8" s="244" customFormat="1" ht="12.75" customHeight="1">
      <c r="A785" s="296"/>
      <c r="B785" s="488">
        <v>1</v>
      </c>
      <c r="C785" s="429" t="s">
        <v>2376</v>
      </c>
      <c r="D785" s="437" t="s">
        <v>322</v>
      </c>
      <c r="E785" s="437"/>
      <c r="F785" s="439">
        <v>0</v>
      </c>
      <c r="G785" s="439">
        <f t="shared" si="34"/>
        <v>0</v>
      </c>
      <c r="H785" s="440">
        <f t="shared" si="35"/>
        <v>0</v>
      </c>
    </row>
    <row r="786" spans="1:8" s="244" customFormat="1" ht="12.75" customHeight="1">
      <c r="A786" s="296"/>
      <c r="B786" s="240">
        <v>1</v>
      </c>
      <c r="C786" s="308" t="s">
        <v>2375</v>
      </c>
      <c r="D786" s="437" t="s">
        <v>322</v>
      </c>
      <c r="E786" s="437">
        <v>411572</v>
      </c>
      <c r="F786" s="439">
        <v>0</v>
      </c>
      <c r="G786" s="439">
        <f t="shared" si="34"/>
        <v>0</v>
      </c>
      <c r="H786" s="440">
        <f t="shared" si="35"/>
        <v>0</v>
      </c>
    </row>
    <row r="787" spans="1:8" s="244" customFormat="1" ht="12.75" customHeight="1">
      <c r="A787" s="296"/>
      <c r="B787" s="240">
        <v>1</v>
      </c>
      <c r="C787" s="584" t="s">
        <v>2374</v>
      </c>
      <c r="D787" s="437"/>
      <c r="E787" s="437"/>
      <c r="F787" s="439">
        <v>0</v>
      </c>
      <c r="G787" s="439">
        <f t="shared" si="34"/>
        <v>0</v>
      </c>
      <c r="H787" s="440">
        <f t="shared" si="35"/>
        <v>0</v>
      </c>
    </row>
    <row r="788" spans="1:8" s="244" customFormat="1" ht="12.75" customHeight="1">
      <c r="A788" s="296">
        <v>39195</v>
      </c>
      <c r="B788" s="240">
        <v>1</v>
      </c>
      <c r="C788" s="308" t="s">
        <v>428</v>
      </c>
      <c r="D788" s="437" t="s">
        <v>434</v>
      </c>
      <c r="E788" s="437" t="s">
        <v>694</v>
      </c>
      <c r="F788" s="470">
        <v>28420</v>
      </c>
      <c r="G788" s="439">
        <f>F788/5</f>
        <v>5684</v>
      </c>
      <c r="H788" s="440">
        <f t="shared" si="35"/>
        <v>473.6666666666667</v>
      </c>
    </row>
    <row r="789" spans="1:8" s="244" customFormat="1" ht="12.75" customHeight="1">
      <c r="A789" s="296">
        <v>39315</v>
      </c>
      <c r="B789" s="240">
        <v>1</v>
      </c>
      <c r="C789" s="308" t="s">
        <v>695</v>
      </c>
      <c r="D789" s="437" t="s">
        <v>696</v>
      </c>
      <c r="E789" s="437"/>
      <c r="F789" s="470">
        <v>2750</v>
      </c>
      <c r="G789" s="439">
        <f t="shared" si="34"/>
        <v>275</v>
      </c>
      <c r="H789" s="440">
        <f t="shared" si="35"/>
        <v>22.916666666666668</v>
      </c>
    </row>
    <row r="790" spans="1:8" s="244" customFormat="1" ht="12.75" customHeight="1">
      <c r="A790" s="296">
        <v>39512</v>
      </c>
      <c r="B790" s="240">
        <v>1</v>
      </c>
      <c r="C790" s="308" t="s">
        <v>2373</v>
      </c>
      <c r="D790" s="437"/>
      <c r="E790" s="437"/>
      <c r="F790" s="470">
        <v>1922</v>
      </c>
      <c r="G790" s="439">
        <f>F790/5</f>
        <v>384.4</v>
      </c>
      <c r="H790" s="440">
        <f t="shared" si="35"/>
        <v>32.03333333333333</v>
      </c>
    </row>
    <row r="791" spans="1:8" s="244" customFormat="1" ht="12.75" customHeight="1">
      <c r="A791" s="296">
        <v>40120</v>
      </c>
      <c r="B791" s="240">
        <v>1</v>
      </c>
      <c r="C791" s="308" t="s">
        <v>177</v>
      </c>
      <c r="D791" s="437" t="s">
        <v>26</v>
      </c>
      <c r="E791" s="437" t="s">
        <v>698</v>
      </c>
      <c r="F791" s="470">
        <v>17632</v>
      </c>
      <c r="G791" s="439">
        <f>F791/5</f>
        <v>3526.4</v>
      </c>
      <c r="H791" s="440">
        <f t="shared" si="35"/>
        <v>293.8666666666667</v>
      </c>
    </row>
    <row r="792" spans="1:8" s="244" customFormat="1" ht="12.75" customHeight="1">
      <c r="A792" s="296">
        <v>39954</v>
      </c>
      <c r="B792" s="240">
        <v>1</v>
      </c>
      <c r="C792" s="308" t="s">
        <v>699</v>
      </c>
      <c r="D792" s="437" t="s">
        <v>700</v>
      </c>
      <c r="E792" s="437" t="s">
        <v>701</v>
      </c>
      <c r="F792" s="470">
        <v>37352</v>
      </c>
      <c r="G792" s="439">
        <f t="shared" si="34"/>
        <v>3735.2</v>
      </c>
      <c r="H792" s="440">
        <f t="shared" si="35"/>
        <v>311.26666666666665</v>
      </c>
    </row>
    <row r="793" spans="1:8" s="244" customFormat="1" ht="12.75" customHeight="1">
      <c r="A793" s="296">
        <v>40206</v>
      </c>
      <c r="B793" s="240">
        <v>1</v>
      </c>
      <c r="C793" s="308" t="s">
        <v>702</v>
      </c>
      <c r="D793" s="437" t="s">
        <v>703</v>
      </c>
      <c r="E793" s="437"/>
      <c r="F793" s="470">
        <v>1775</v>
      </c>
      <c r="G793" s="439">
        <f t="shared" si="34"/>
        <v>177.5</v>
      </c>
      <c r="H793" s="440">
        <f t="shared" si="35"/>
        <v>14.791666666666666</v>
      </c>
    </row>
    <row r="794" spans="1:8" s="244" customFormat="1" ht="15">
      <c r="A794" s="296">
        <v>40316</v>
      </c>
      <c r="B794" s="240">
        <v>1</v>
      </c>
      <c r="C794" s="584" t="s">
        <v>2372</v>
      </c>
      <c r="D794" s="437"/>
      <c r="E794" s="437"/>
      <c r="F794" s="470">
        <v>9918</v>
      </c>
      <c r="G794" s="439">
        <f t="shared" si="34"/>
        <v>991.8</v>
      </c>
      <c r="H794" s="440">
        <f t="shared" si="35"/>
        <v>82.64999999999999</v>
      </c>
    </row>
    <row r="795" spans="1:8" s="244" customFormat="1" ht="15">
      <c r="A795" s="296"/>
      <c r="B795" s="240">
        <v>1</v>
      </c>
      <c r="C795" s="308" t="s">
        <v>2371</v>
      </c>
      <c r="D795" s="437" t="s">
        <v>706</v>
      </c>
      <c r="E795" s="437"/>
      <c r="F795" s="439">
        <v>0</v>
      </c>
      <c r="G795" s="439">
        <f t="shared" si="34"/>
        <v>0</v>
      </c>
      <c r="H795" s="440">
        <f t="shared" si="35"/>
        <v>0</v>
      </c>
    </row>
    <row r="796" spans="1:8" s="244" customFormat="1" ht="15">
      <c r="A796" s="296"/>
      <c r="B796" s="240">
        <v>1</v>
      </c>
      <c r="C796" s="308" t="s">
        <v>2370</v>
      </c>
      <c r="D796" s="437" t="s">
        <v>708</v>
      </c>
      <c r="E796" s="437"/>
      <c r="F796" s="439">
        <v>0</v>
      </c>
      <c r="G796" s="439">
        <f t="shared" si="34"/>
        <v>0</v>
      </c>
      <c r="H796" s="440">
        <f t="shared" si="35"/>
        <v>0</v>
      </c>
    </row>
    <row r="797" spans="1:8" s="244" customFormat="1" ht="15">
      <c r="A797" s="296"/>
      <c r="B797" s="240">
        <v>1</v>
      </c>
      <c r="C797" s="308" t="s">
        <v>2369</v>
      </c>
      <c r="D797" s="437"/>
      <c r="E797" s="437"/>
      <c r="F797" s="439">
        <v>0</v>
      </c>
      <c r="G797" s="439">
        <f t="shared" si="34"/>
        <v>0</v>
      </c>
      <c r="H797" s="440">
        <f t="shared" si="35"/>
        <v>0</v>
      </c>
    </row>
    <row r="798" spans="1:8" s="244" customFormat="1" ht="12.75" customHeight="1">
      <c r="A798" s="296"/>
      <c r="B798" s="240">
        <v>1</v>
      </c>
      <c r="C798" s="308" t="s">
        <v>2368</v>
      </c>
      <c r="D798" s="437"/>
      <c r="E798" s="437"/>
      <c r="F798" s="439">
        <v>0</v>
      </c>
      <c r="G798" s="439">
        <f t="shared" si="34"/>
        <v>0</v>
      </c>
      <c r="H798" s="440">
        <f t="shared" si="35"/>
        <v>0</v>
      </c>
    </row>
    <row r="799" spans="1:8" s="244" customFormat="1" ht="12.75" customHeight="1">
      <c r="A799" s="296"/>
      <c r="B799" s="240">
        <v>1</v>
      </c>
      <c r="C799" s="308" t="s">
        <v>2367</v>
      </c>
      <c r="D799" s="437"/>
      <c r="E799" s="437"/>
      <c r="F799" s="439">
        <v>0</v>
      </c>
      <c r="G799" s="439">
        <f t="shared" si="34"/>
        <v>0</v>
      </c>
      <c r="H799" s="440">
        <f t="shared" si="35"/>
        <v>0</v>
      </c>
    </row>
    <row r="800" spans="1:8" s="244" customFormat="1" ht="12.75" customHeight="1">
      <c r="A800" s="296"/>
      <c r="B800" s="240">
        <v>1</v>
      </c>
      <c r="C800" s="308" t="s">
        <v>699</v>
      </c>
      <c r="D800" s="457" t="s">
        <v>613</v>
      </c>
      <c r="E800" s="457" t="s">
        <v>713</v>
      </c>
      <c r="F800" s="439">
        <v>0</v>
      </c>
      <c r="G800" s="439">
        <f t="shared" si="34"/>
        <v>0</v>
      </c>
      <c r="H800" s="440">
        <f t="shared" si="35"/>
        <v>0</v>
      </c>
    </row>
    <row r="801" spans="1:8" s="244" customFormat="1" ht="12.75" customHeight="1">
      <c r="A801" s="296"/>
      <c r="B801" s="240">
        <v>1</v>
      </c>
      <c r="C801" s="308" t="s">
        <v>40</v>
      </c>
      <c r="D801" s="437" t="s">
        <v>67</v>
      </c>
      <c r="E801" s="437" t="s">
        <v>714</v>
      </c>
      <c r="F801" s="439">
        <v>0</v>
      </c>
      <c r="G801" s="439">
        <f t="shared" si="34"/>
        <v>0</v>
      </c>
      <c r="H801" s="440">
        <f t="shared" si="35"/>
        <v>0</v>
      </c>
    </row>
    <row r="802" spans="1:8" s="244" customFormat="1" ht="12.75" customHeight="1">
      <c r="A802" s="296">
        <v>41134</v>
      </c>
      <c r="B802" s="240">
        <v>1</v>
      </c>
      <c r="C802" s="308" t="s">
        <v>679</v>
      </c>
      <c r="D802" s="437" t="s">
        <v>715</v>
      </c>
      <c r="E802" s="437"/>
      <c r="F802" s="470">
        <v>4615.18</v>
      </c>
      <c r="G802" s="439">
        <f t="shared" si="34"/>
        <v>461.51800000000003</v>
      </c>
      <c r="H802" s="440">
        <f t="shared" si="35"/>
        <v>38.459833333333336</v>
      </c>
    </row>
    <row r="803" spans="1:8" s="244" customFormat="1" ht="15">
      <c r="A803" s="296"/>
      <c r="B803" s="240">
        <v>1</v>
      </c>
      <c r="C803" s="308" t="s">
        <v>89</v>
      </c>
      <c r="D803" s="437"/>
      <c r="E803" s="437"/>
      <c r="F803" s="439">
        <v>0</v>
      </c>
      <c r="G803" s="439">
        <f t="shared" si="34"/>
        <v>0</v>
      </c>
      <c r="H803" s="440">
        <f t="shared" si="35"/>
        <v>0</v>
      </c>
    </row>
    <row r="804" spans="1:8" s="244" customFormat="1" ht="15">
      <c r="A804" s="296"/>
      <c r="B804" s="240">
        <v>1</v>
      </c>
      <c r="C804" s="308" t="s">
        <v>2366</v>
      </c>
      <c r="D804" s="437"/>
      <c r="E804" s="437"/>
      <c r="F804" s="439">
        <v>0</v>
      </c>
      <c r="G804" s="439">
        <f t="shared" si="34"/>
        <v>0</v>
      </c>
      <c r="H804" s="440">
        <f t="shared" si="35"/>
        <v>0</v>
      </c>
    </row>
    <row r="805" spans="1:8" s="244" customFormat="1" ht="15">
      <c r="A805" s="296"/>
      <c r="B805" s="240">
        <v>1</v>
      </c>
      <c r="C805" s="308" t="s">
        <v>2364</v>
      </c>
      <c r="D805" s="437"/>
      <c r="E805" s="437"/>
      <c r="F805" s="439">
        <v>0</v>
      </c>
      <c r="G805" s="439">
        <f t="shared" si="34"/>
        <v>0</v>
      </c>
      <c r="H805" s="440">
        <f t="shared" si="35"/>
        <v>0</v>
      </c>
    </row>
    <row r="806" spans="1:8" s="244" customFormat="1" ht="15">
      <c r="A806" s="296"/>
      <c r="B806" s="240">
        <v>2</v>
      </c>
      <c r="C806" s="308" t="s">
        <v>2365</v>
      </c>
      <c r="D806" s="437"/>
      <c r="E806" s="437"/>
      <c r="F806" s="439">
        <v>0</v>
      </c>
      <c r="G806" s="439">
        <f t="shared" si="34"/>
        <v>0</v>
      </c>
      <c r="H806" s="440">
        <f t="shared" si="35"/>
        <v>0</v>
      </c>
    </row>
    <row r="807" spans="1:8" s="244" customFormat="1" ht="15.75" thickBot="1">
      <c r="A807" s="733"/>
      <c r="B807" s="588">
        <v>1</v>
      </c>
      <c r="C807" s="589" t="s">
        <v>2363</v>
      </c>
      <c r="D807" s="590"/>
      <c r="E807" s="590"/>
      <c r="F807" s="443">
        <v>0</v>
      </c>
      <c r="G807" s="443">
        <f t="shared" si="34"/>
        <v>0</v>
      </c>
      <c r="H807" s="444">
        <f t="shared" si="35"/>
        <v>0</v>
      </c>
    </row>
    <row r="808" spans="1:8" s="399" customFormat="1" ht="15">
      <c r="A808" s="400"/>
      <c r="B808" s="401"/>
      <c r="C808" s="429"/>
      <c r="D808" s="478"/>
      <c r="E808" s="478"/>
      <c r="F808" s="464"/>
      <c r="G808" s="464"/>
      <c r="H808" s="464"/>
    </row>
    <row r="809" spans="1:8" s="399" customFormat="1" ht="15.75" thickBot="1">
      <c r="A809" s="734"/>
      <c r="B809" s="593"/>
      <c r="C809" s="594"/>
      <c r="D809" s="595"/>
      <c r="E809" s="595"/>
      <c r="F809" s="652"/>
      <c r="G809" s="652"/>
      <c r="H809" s="652"/>
    </row>
    <row r="810" spans="1:8" s="244" customFormat="1" ht="15">
      <c r="A810" s="735"/>
      <c r="B810" s="653">
        <v>1</v>
      </c>
      <c r="C810" s="475" t="s">
        <v>2362</v>
      </c>
      <c r="D810" s="476"/>
      <c r="E810" s="476"/>
      <c r="F810" s="477">
        <v>0</v>
      </c>
      <c r="G810" s="477">
        <f t="shared" si="34"/>
        <v>0</v>
      </c>
      <c r="H810" s="655">
        <f t="shared" si="35"/>
        <v>0</v>
      </c>
    </row>
    <row r="811" spans="1:8" s="244" customFormat="1" ht="15">
      <c r="A811" s="296"/>
      <c r="B811" s="240">
        <v>1</v>
      </c>
      <c r="C811" s="308" t="s">
        <v>2361</v>
      </c>
      <c r="D811" s="437" t="s">
        <v>340</v>
      </c>
      <c r="E811" s="437"/>
      <c r="F811" s="439">
        <v>0</v>
      </c>
      <c r="G811" s="439">
        <f t="shared" si="34"/>
        <v>0</v>
      </c>
      <c r="H811" s="440">
        <f t="shared" si="35"/>
        <v>0</v>
      </c>
    </row>
    <row r="812" spans="1:8" s="244" customFormat="1" ht="15">
      <c r="A812" s="296"/>
      <c r="B812" s="240">
        <v>1</v>
      </c>
      <c r="C812" s="308" t="s">
        <v>2357</v>
      </c>
      <c r="D812" s="437"/>
      <c r="E812" s="437"/>
      <c r="F812" s="439">
        <v>0</v>
      </c>
      <c r="G812" s="439">
        <f t="shared" si="34"/>
        <v>0</v>
      </c>
      <c r="H812" s="440">
        <f t="shared" si="35"/>
        <v>0</v>
      </c>
    </row>
    <row r="813" spans="1:8" s="244" customFormat="1" ht="15">
      <c r="A813" s="296"/>
      <c r="B813" s="240">
        <v>1</v>
      </c>
      <c r="C813" s="308" t="s">
        <v>2360</v>
      </c>
      <c r="D813" s="437"/>
      <c r="E813" s="437"/>
      <c r="F813" s="439">
        <v>0</v>
      </c>
      <c r="G813" s="439">
        <f t="shared" si="34"/>
        <v>0</v>
      </c>
      <c r="H813" s="440">
        <f t="shared" si="35"/>
        <v>0</v>
      </c>
    </row>
    <row r="814" spans="1:8" s="244" customFormat="1" ht="15">
      <c r="A814" s="296"/>
      <c r="B814" s="240">
        <v>1</v>
      </c>
      <c r="C814" s="308" t="s">
        <v>2359</v>
      </c>
      <c r="D814" s="437"/>
      <c r="E814" s="437"/>
      <c r="F814" s="439">
        <v>0</v>
      </c>
      <c r="G814" s="439">
        <f t="shared" si="34"/>
        <v>0</v>
      </c>
      <c r="H814" s="440">
        <f t="shared" si="35"/>
        <v>0</v>
      </c>
    </row>
    <row r="815" spans="1:8" s="244" customFormat="1" ht="15">
      <c r="A815" s="296"/>
      <c r="B815" s="240">
        <v>1</v>
      </c>
      <c r="C815" s="308" t="s">
        <v>725</v>
      </c>
      <c r="D815" s="437"/>
      <c r="E815" s="437"/>
      <c r="F815" s="439">
        <v>0</v>
      </c>
      <c r="G815" s="439">
        <f t="shared" si="34"/>
        <v>0</v>
      </c>
      <c r="H815" s="440">
        <f t="shared" si="35"/>
        <v>0</v>
      </c>
    </row>
    <row r="816" spans="1:8" s="244" customFormat="1" ht="15">
      <c r="A816" s="296"/>
      <c r="B816" s="240">
        <v>1</v>
      </c>
      <c r="C816" s="308" t="s">
        <v>81</v>
      </c>
      <c r="D816" s="437"/>
      <c r="E816" s="437"/>
      <c r="F816" s="439">
        <v>0</v>
      </c>
      <c r="G816" s="439">
        <f t="shared" si="34"/>
        <v>0</v>
      </c>
      <c r="H816" s="440">
        <f t="shared" si="35"/>
        <v>0</v>
      </c>
    </row>
    <row r="817" spans="1:8" s="244" customFormat="1" ht="15">
      <c r="A817" s="296"/>
      <c r="B817" s="240">
        <v>1</v>
      </c>
      <c r="C817" s="308" t="s">
        <v>2358</v>
      </c>
      <c r="D817" s="437"/>
      <c r="E817" s="437"/>
      <c r="F817" s="439">
        <v>0</v>
      </c>
      <c r="G817" s="439">
        <f t="shared" si="34"/>
        <v>0</v>
      </c>
      <c r="H817" s="440">
        <f t="shared" si="35"/>
        <v>0</v>
      </c>
    </row>
    <row r="818" spans="1:8" s="244" customFormat="1" ht="15">
      <c r="A818" s="296"/>
      <c r="B818" s="240">
        <v>1</v>
      </c>
      <c r="C818" s="308" t="s">
        <v>2357</v>
      </c>
      <c r="D818" s="437"/>
      <c r="E818" s="437"/>
      <c r="F818" s="439">
        <v>0</v>
      </c>
      <c r="G818" s="439">
        <f t="shared" si="34"/>
        <v>0</v>
      </c>
      <c r="H818" s="440">
        <f t="shared" si="35"/>
        <v>0</v>
      </c>
    </row>
    <row r="819" spans="1:8" s="244" customFormat="1" ht="15">
      <c r="A819" s="296"/>
      <c r="B819" s="240">
        <v>1</v>
      </c>
      <c r="C819" s="308" t="s">
        <v>2356</v>
      </c>
      <c r="D819" s="437"/>
      <c r="E819" s="437"/>
      <c r="F819" s="439">
        <v>0</v>
      </c>
      <c r="G819" s="439">
        <f t="shared" si="34"/>
        <v>0</v>
      </c>
      <c r="H819" s="440">
        <f t="shared" si="35"/>
        <v>0</v>
      </c>
    </row>
    <row r="820" spans="1:8" s="244" customFormat="1" ht="15">
      <c r="A820" s="296"/>
      <c r="B820" s="240">
        <v>1</v>
      </c>
      <c r="C820" s="584" t="s">
        <v>2355</v>
      </c>
      <c r="D820" s="437"/>
      <c r="E820" s="458"/>
      <c r="F820" s="439">
        <v>0</v>
      </c>
      <c r="G820" s="439">
        <f t="shared" si="34"/>
        <v>0</v>
      </c>
      <c r="H820" s="440">
        <f t="shared" si="35"/>
        <v>0</v>
      </c>
    </row>
    <row r="821" spans="1:8" s="244" customFormat="1" ht="15">
      <c r="A821" s="296"/>
      <c r="B821" s="240">
        <v>1</v>
      </c>
      <c r="C821" s="308" t="s">
        <v>2354</v>
      </c>
      <c r="D821" s="437"/>
      <c r="E821" s="458"/>
      <c r="F821" s="439">
        <v>0</v>
      </c>
      <c r="G821" s="439">
        <f t="shared" si="34"/>
        <v>0</v>
      </c>
      <c r="H821" s="440">
        <f t="shared" si="35"/>
        <v>0</v>
      </c>
    </row>
    <row r="822" spans="1:8" s="244" customFormat="1" ht="15">
      <c r="A822" s="296"/>
      <c r="B822" s="240">
        <v>1</v>
      </c>
      <c r="C822" s="308" t="s">
        <v>2353</v>
      </c>
      <c r="D822" s="437"/>
      <c r="E822" s="458"/>
      <c r="F822" s="439">
        <v>0</v>
      </c>
      <c r="G822" s="439">
        <f t="shared" si="34"/>
        <v>0</v>
      </c>
      <c r="H822" s="440">
        <f t="shared" si="35"/>
        <v>0</v>
      </c>
    </row>
    <row r="823" spans="1:8" s="244" customFormat="1" ht="15">
      <c r="A823" s="296"/>
      <c r="B823" s="240">
        <v>1</v>
      </c>
      <c r="C823" s="308" t="s">
        <v>2347</v>
      </c>
      <c r="D823" s="437"/>
      <c r="E823" s="458"/>
      <c r="F823" s="439">
        <v>0</v>
      </c>
      <c r="G823" s="439">
        <f t="shared" si="34"/>
        <v>0</v>
      </c>
      <c r="H823" s="440">
        <f t="shared" si="35"/>
        <v>0</v>
      </c>
    </row>
    <row r="824" spans="1:8" s="244" customFormat="1" ht="15">
      <c r="A824" s="296"/>
      <c r="B824" s="240">
        <v>1</v>
      </c>
      <c r="C824" s="308" t="s">
        <v>2352</v>
      </c>
      <c r="D824" s="437"/>
      <c r="E824" s="458"/>
      <c r="F824" s="439">
        <v>0</v>
      </c>
      <c r="G824" s="439">
        <f t="shared" si="34"/>
        <v>0</v>
      </c>
      <c r="H824" s="440">
        <f t="shared" si="35"/>
        <v>0</v>
      </c>
    </row>
    <row r="825" spans="1:8" s="244" customFormat="1" ht="15">
      <c r="A825" s="296"/>
      <c r="B825" s="240">
        <v>1</v>
      </c>
      <c r="C825" s="308" t="s">
        <v>2351</v>
      </c>
      <c r="D825" s="437"/>
      <c r="E825" s="458"/>
      <c r="F825" s="439">
        <v>0</v>
      </c>
      <c r="G825" s="439">
        <f t="shared" si="34"/>
        <v>0</v>
      </c>
      <c r="H825" s="440">
        <f t="shared" si="35"/>
        <v>0</v>
      </c>
    </row>
    <row r="826" spans="1:10" s="244" customFormat="1" ht="15">
      <c r="A826" s="296"/>
      <c r="B826" s="240">
        <v>1</v>
      </c>
      <c r="C826" s="308" t="s">
        <v>2301</v>
      </c>
      <c r="D826" s="437"/>
      <c r="E826" s="458"/>
      <c r="F826" s="439">
        <v>0</v>
      </c>
      <c r="G826" s="439">
        <f t="shared" si="34"/>
        <v>0</v>
      </c>
      <c r="H826" s="440">
        <f t="shared" si="35"/>
        <v>0</v>
      </c>
      <c r="J826" s="310"/>
    </row>
    <row r="827" spans="1:8" s="244" customFormat="1" ht="15">
      <c r="A827" s="296"/>
      <c r="B827" s="240">
        <v>1</v>
      </c>
      <c r="C827" s="308" t="s">
        <v>2350</v>
      </c>
      <c r="D827" s="457" t="s">
        <v>853</v>
      </c>
      <c r="E827" s="458"/>
      <c r="F827" s="439">
        <v>0</v>
      </c>
      <c r="G827" s="439">
        <f t="shared" si="34"/>
        <v>0</v>
      </c>
      <c r="H827" s="440">
        <f t="shared" si="35"/>
        <v>0</v>
      </c>
    </row>
    <row r="828" spans="1:8" s="244" customFormat="1" ht="15">
      <c r="A828" s="296"/>
      <c r="B828" s="240">
        <v>1</v>
      </c>
      <c r="C828" s="308" t="s">
        <v>2349</v>
      </c>
      <c r="D828" s="437"/>
      <c r="E828" s="458"/>
      <c r="F828" s="439">
        <v>0</v>
      </c>
      <c r="G828" s="439">
        <f t="shared" si="34"/>
        <v>0</v>
      </c>
      <c r="H828" s="440">
        <f t="shared" si="35"/>
        <v>0</v>
      </c>
    </row>
    <row r="829" spans="1:8" s="244" customFormat="1" ht="15">
      <c r="A829" s="296"/>
      <c r="B829" s="240">
        <v>1</v>
      </c>
      <c r="C829" s="308" t="s">
        <v>2348</v>
      </c>
      <c r="D829" s="437"/>
      <c r="E829" s="458"/>
      <c r="F829" s="439">
        <v>0</v>
      </c>
      <c r="G829" s="439">
        <f t="shared" si="34"/>
        <v>0</v>
      </c>
      <c r="H829" s="440">
        <f t="shared" si="35"/>
        <v>0</v>
      </c>
    </row>
    <row r="830" spans="1:8" s="244" customFormat="1" ht="15">
      <c r="A830" s="296"/>
      <c r="B830" s="240">
        <v>1</v>
      </c>
      <c r="C830" s="308" t="s">
        <v>2347</v>
      </c>
      <c r="D830" s="437"/>
      <c r="E830" s="458"/>
      <c r="F830" s="439">
        <v>0</v>
      </c>
      <c r="G830" s="439">
        <f t="shared" si="34"/>
        <v>0</v>
      </c>
      <c r="H830" s="440">
        <f t="shared" si="35"/>
        <v>0</v>
      </c>
    </row>
    <row r="831" spans="1:8" s="244" customFormat="1" ht="15">
      <c r="A831" s="296"/>
      <c r="B831" s="240">
        <v>1</v>
      </c>
      <c r="C831" s="308" t="s">
        <v>2346</v>
      </c>
      <c r="D831" s="437"/>
      <c r="E831" s="458"/>
      <c r="F831" s="439">
        <v>0</v>
      </c>
      <c r="G831" s="439">
        <f t="shared" si="34"/>
        <v>0</v>
      </c>
      <c r="H831" s="440">
        <f t="shared" si="35"/>
        <v>0</v>
      </c>
    </row>
    <row r="832" spans="1:8" s="244" customFormat="1" ht="15">
      <c r="A832" s="296"/>
      <c r="B832" s="240">
        <v>1</v>
      </c>
      <c r="C832" s="308" t="s">
        <v>2345</v>
      </c>
      <c r="D832" s="437"/>
      <c r="E832" s="458"/>
      <c r="F832" s="439">
        <v>0</v>
      </c>
      <c r="G832" s="439">
        <f t="shared" si="34"/>
        <v>0</v>
      </c>
      <c r="H832" s="440">
        <f t="shared" si="35"/>
        <v>0</v>
      </c>
    </row>
    <row r="833" spans="1:8" s="244" customFormat="1" ht="15">
      <c r="A833" s="296"/>
      <c r="B833" s="240">
        <v>1</v>
      </c>
      <c r="C833" s="308" t="s">
        <v>2344</v>
      </c>
      <c r="D833" s="437"/>
      <c r="E833" s="458"/>
      <c r="F833" s="439">
        <v>0</v>
      </c>
      <c r="G833" s="439">
        <f t="shared" si="34"/>
        <v>0</v>
      </c>
      <c r="H833" s="440">
        <f t="shared" si="35"/>
        <v>0</v>
      </c>
    </row>
    <row r="834" spans="1:8" s="244" customFormat="1" ht="15">
      <c r="A834" s="296"/>
      <c r="B834" s="240">
        <v>1</v>
      </c>
      <c r="C834" s="308" t="s">
        <v>2343</v>
      </c>
      <c r="D834" s="437"/>
      <c r="E834" s="458"/>
      <c r="F834" s="439">
        <v>0</v>
      </c>
      <c r="G834" s="439">
        <f t="shared" si="34"/>
        <v>0</v>
      </c>
      <c r="H834" s="440">
        <f t="shared" si="35"/>
        <v>0</v>
      </c>
    </row>
    <row r="835" spans="1:8" s="244" customFormat="1" ht="15">
      <c r="A835" s="296"/>
      <c r="B835" s="240">
        <v>1</v>
      </c>
      <c r="C835" s="308" t="s">
        <v>1252</v>
      </c>
      <c r="D835" s="457" t="s">
        <v>409</v>
      </c>
      <c r="E835" s="458"/>
      <c r="F835" s="439">
        <v>0</v>
      </c>
      <c r="G835" s="439">
        <f t="shared" si="34"/>
        <v>0</v>
      </c>
      <c r="H835" s="440">
        <f t="shared" si="35"/>
        <v>0</v>
      </c>
    </row>
    <row r="836" spans="1:8" s="244" customFormat="1" ht="15">
      <c r="A836" s="296">
        <v>42130</v>
      </c>
      <c r="B836" s="240">
        <v>1</v>
      </c>
      <c r="C836" s="308" t="s">
        <v>2812</v>
      </c>
      <c r="D836" s="457" t="s">
        <v>2813</v>
      </c>
      <c r="E836" s="437" t="s">
        <v>2814</v>
      </c>
      <c r="F836" s="439">
        <v>7552</v>
      </c>
      <c r="G836" s="439">
        <f>F836/10</f>
        <v>755.2</v>
      </c>
      <c r="H836" s="440">
        <f>G836/12</f>
        <v>62.93333333333334</v>
      </c>
    </row>
    <row r="837" spans="1:8" s="244" customFormat="1" ht="15">
      <c r="A837" s="296">
        <v>42130</v>
      </c>
      <c r="B837" s="240">
        <v>1</v>
      </c>
      <c r="C837" s="308" t="s">
        <v>2815</v>
      </c>
      <c r="D837" s="457"/>
      <c r="E837" s="437">
        <v>174117</v>
      </c>
      <c r="F837" s="439">
        <v>13199.48</v>
      </c>
      <c r="G837" s="439">
        <f>F837/10</f>
        <v>1319.9479999999999</v>
      </c>
      <c r="H837" s="440">
        <f>G837/12</f>
        <v>109.99566666666665</v>
      </c>
    </row>
    <row r="838" spans="1:8" s="244" customFormat="1" ht="15">
      <c r="A838" s="296">
        <v>42187</v>
      </c>
      <c r="B838" s="240">
        <v>1</v>
      </c>
      <c r="C838" s="308" t="s">
        <v>2841</v>
      </c>
      <c r="D838" s="457"/>
      <c r="E838" s="437" t="s">
        <v>2842</v>
      </c>
      <c r="F838" s="439">
        <v>8637.6</v>
      </c>
      <c r="G838" s="439">
        <f>F838/10</f>
        <v>863.76</v>
      </c>
      <c r="H838" s="440">
        <f>G838/12</f>
        <v>71.98</v>
      </c>
    </row>
    <row r="839" spans="1:8" s="244" customFormat="1" ht="15">
      <c r="A839" s="296">
        <v>42230</v>
      </c>
      <c r="B839" s="240">
        <v>1</v>
      </c>
      <c r="C839" s="308" t="s">
        <v>2847</v>
      </c>
      <c r="D839" s="457" t="s">
        <v>2848</v>
      </c>
      <c r="E839" s="437">
        <v>17208</v>
      </c>
      <c r="F839" s="439">
        <v>13409.09</v>
      </c>
      <c r="G839" s="439">
        <f>F839/10</f>
        <v>1340.909</v>
      </c>
      <c r="H839" s="440">
        <f>G839/12</f>
        <v>111.74241666666667</v>
      </c>
    </row>
    <row r="840" spans="1:8" s="244" customFormat="1" ht="14.25" customHeight="1" thickBot="1">
      <c r="A840" s="296">
        <v>42277</v>
      </c>
      <c r="B840" s="240">
        <v>1</v>
      </c>
      <c r="C840" s="308" t="s">
        <v>1869</v>
      </c>
      <c r="D840" s="240"/>
      <c r="E840" s="437" t="s">
        <v>2850</v>
      </c>
      <c r="F840" s="443">
        <v>62250</v>
      </c>
      <c r="G840" s="443">
        <f>F840/10</f>
        <v>6225</v>
      </c>
      <c r="H840" s="444">
        <f>G840/12</f>
        <v>518.75</v>
      </c>
    </row>
    <row r="841" spans="1:8" s="244" customFormat="1" ht="15.75" thickBot="1">
      <c r="A841" s="436"/>
      <c r="B841" s="645"/>
      <c r="C841" s="620" t="s">
        <v>2744</v>
      </c>
      <c r="D841" s="645"/>
      <c r="E841" s="645"/>
      <c r="F841" s="679">
        <f>SUM(F770:F840)</f>
        <v>243935.35</v>
      </c>
      <c r="G841" s="679">
        <f>SUM(G770:G840)</f>
        <v>29190.934999999998</v>
      </c>
      <c r="H841" s="680">
        <f>SUM(H770:H840)</f>
        <v>2432.577916666667</v>
      </c>
    </row>
    <row r="842" spans="1:8" s="244" customFormat="1" ht="16.5" thickBot="1" thickTop="1">
      <c r="A842" s="587"/>
      <c r="B842" s="665"/>
      <c r="C842" s="665"/>
      <c r="D842" s="665"/>
      <c r="E842" s="665"/>
      <c r="F842" s="623"/>
      <c r="G842" s="623"/>
      <c r="H842" s="624"/>
    </row>
    <row r="843" spans="1:8" s="244" customFormat="1" ht="15">
      <c r="A843" s="736"/>
      <c r="B843" s="666"/>
      <c r="C843" s="666"/>
      <c r="D843" s="666"/>
      <c r="E843" s="666"/>
      <c r="F843" s="627"/>
      <c r="G843" s="627"/>
      <c r="H843" s="627"/>
    </row>
    <row r="844" spans="1:8" s="244" customFormat="1" ht="15">
      <c r="A844" s="736"/>
      <c r="B844" s="666"/>
      <c r="C844" s="666"/>
      <c r="D844" s="666"/>
      <c r="E844" s="666"/>
      <c r="F844" s="627"/>
      <c r="G844" s="627"/>
      <c r="H844" s="627"/>
    </row>
    <row r="845" spans="1:8" s="244" customFormat="1" ht="15">
      <c r="A845" s="736"/>
      <c r="B845" s="666"/>
      <c r="C845" s="666"/>
      <c r="D845" s="666"/>
      <c r="E845" s="666"/>
      <c r="F845" s="627"/>
      <c r="G845" s="627"/>
      <c r="H845" s="627"/>
    </row>
    <row r="846" spans="1:8" s="576" customFormat="1" ht="15" customHeight="1">
      <c r="A846" s="546"/>
      <c r="B846" s="496" t="s">
        <v>730</v>
      </c>
      <c r="C846" s="496"/>
      <c r="D846" s="516"/>
      <c r="E846" s="517"/>
      <c r="F846" s="518"/>
      <c r="G846" s="519"/>
      <c r="H846" s="519"/>
    </row>
    <row r="847" spans="1:8" s="244" customFormat="1" ht="15.75" thickBot="1">
      <c r="A847" s="480"/>
      <c r="B847" s="401"/>
      <c r="C847" s="429"/>
      <c r="D847" s="401"/>
      <c r="E847" s="429"/>
      <c r="F847" s="463"/>
      <c r="G847" s="464"/>
      <c r="H847" s="464"/>
    </row>
    <row r="848" spans="1:8" s="244" customFormat="1" ht="15.75" thickBot="1">
      <c r="A848" s="731" t="s">
        <v>4</v>
      </c>
      <c r="B848" s="667" t="s">
        <v>5</v>
      </c>
      <c r="C848" s="667" t="s">
        <v>6</v>
      </c>
      <c r="D848" s="667" t="s">
        <v>7</v>
      </c>
      <c r="E848" s="667" t="s">
        <v>8</v>
      </c>
      <c r="F848" s="630" t="s">
        <v>9</v>
      </c>
      <c r="G848" s="630" t="s">
        <v>10</v>
      </c>
      <c r="H848" s="631" t="s">
        <v>11</v>
      </c>
    </row>
    <row r="849" spans="1:8" s="244" customFormat="1" ht="9" customHeight="1">
      <c r="A849" s="732"/>
      <c r="B849" s="668"/>
      <c r="C849" s="668"/>
      <c r="D849" s="668"/>
      <c r="E849" s="668"/>
      <c r="F849" s="632"/>
      <c r="G849" s="632"/>
      <c r="H849" s="633"/>
    </row>
    <row r="850" spans="1:8" s="244" customFormat="1" ht="12.75" customHeight="1">
      <c r="A850" s="436">
        <v>33637</v>
      </c>
      <c r="B850" s="240">
        <v>1</v>
      </c>
      <c r="C850" s="295" t="s">
        <v>2342</v>
      </c>
      <c r="D850" s="308"/>
      <c r="E850" s="308"/>
      <c r="F850" s="439">
        <v>0</v>
      </c>
      <c r="G850" s="439">
        <f>F850/10</f>
        <v>0</v>
      </c>
      <c r="H850" s="440">
        <f>G850/12</f>
        <v>0</v>
      </c>
    </row>
    <row r="851" spans="1:8" s="244" customFormat="1" ht="12.75" customHeight="1">
      <c r="A851" s="436"/>
      <c r="B851" s="240">
        <v>1</v>
      </c>
      <c r="C851" s="308" t="s">
        <v>2341</v>
      </c>
      <c r="D851" s="240"/>
      <c r="E851" s="308"/>
      <c r="F851" s="439">
        <v>0</v>
      </c>
      <c r="G851" s="439">
        <f aca="true" t="shared" si="36" ref="G851:G890">F851/10</f>
        <v>0</v>
      </c>
      <c r="H851" s="440">
        <f aca="true" t="shared" si="37" ref="H851:H890">G851/12</f>
        <v>0</v>
      </c>
    </row>
    <row r="852" spans="1:8" s="244" customFormat="1" ht="12.75" customHeight="1">
      <c r="A852" s="436"/>
      <c r="B852" s="240">
        <v>1</v>
      </c>
      <c r="C852" s="308" t="s">
        <v>2340</v>
      </c>
      <c r="D852" s="240"/>
      <c r="E852" s="308"/>
      <c r="F852" s="439">
        <v>0</v>
      </c>
      <c r="G852" s="439">
        <f t="shared" si="36"/>
        <v>0</v>
      </c>
      <c r="H852" s="440">
        <f t="shared" si="37"/>
        <v>0</v>
      </c>
    </row>
    <row r="853" spans="1:8" s="244" customFormat="1" ht="12.75" customHeight="1">
      <c r="A853" s="436"/>
      <c r="B853" s="240">
        <v>1</v>
      </c>
      <c r="C853" s="308" t="s">
        <v>2294</v>
      </c>
      <c r="D853" s="240"/>
      <c r="E853" s="240"/>
      <c r="F853" s="602">
        <v>2665</v>
      </c>
      <c r="G853" s="439">
        <f t="shared" si="36"/>
        <v>266.5</v>
      </c>
      <c r="H853" s="440">
        <f t="shared" si="37"/>
        <v>22.208333333333332</v>
      </c>
    </row>
    <row r="854" spans="1:8" s="244" customFormat="1" ht="12.75" customHeight="1">
      <c r="A854" s="436"/>
      <c r="B854" s="240">
        <v>1</v>
      </c>
      <c r="C854" s="308" t="s">
        <v>2294</v>
      </c>
      <c r="D854" s="240"/>
      <c r="E854" s="240"/>
      <c r="F854" s="439">
        <v>0</v>
      </c>
      <c r="G854" s="439">
        <f t="shared" si="36"/>
        <v>0</v>
      </c>
      <c r="H854" s="440">
        <f t="shared" si="37"/>
        <v>0</v>
      </c>
    </row>
    <row r="855" spans="1:8" s="244" customFormat="1" ht="12.75" customHeight="1">
      <c r="A855" s="436">
        <v>37892</v>
      </c>
      <c r="B855" s="240">
        <v>1</v>
      </c>
      <c r="C855" s="308" t="s">
        <v>2339</v>
      </c>
      <c r="D855" s="240"/>
      <c r="E855" s="308"/>
      <c r="F855" s="602">
        <v>2700</v>
      </c>
      <c r="G855" s="439">
        <f t="shared" si="36"/>
        <v>270</v>
      </c>
      <c r="H855" s="440">
        <f t="shared" si="37"/>
        <v>22.5</v>
      </c>
    </row>
    <row r="856" spans="1:8" s="244" customFormat="1" ht="12.75" customHeight="1">
      <c r="A856" s="436"/>
      <c r="B856" s="240">
        <v>5</v>
      </c>
      <c r="C856" s="308" t="s">
        <v>2338</v>
      </c>
      <c r="D856" s="240"/>
      <c r="E856" s="308"/>
      <c r="F856" s="439">
        <v>0</v>
      </c>
      <c r="G856" s="439">
        <f t="shared" si="36"/>
        <v>0</v>
      </c>
      <c r="H856" s="440">
        <f t="shared" si="37"/>
        <v>0</v>
      </c>
    </row>
    <row r="857" spans="1:8" s="244" customFormat="1" ht="12.75" customHeight="1">
      <c r="A857" s="436"/>
      <c r="B857" s="240">
        <v>1</v>
      </c>
      <c r="C857" s="308" t="s">
        <v>2337</v>
      </c>
      <c r="D857" s="240"/>
      <c r="E857" s="308"/>
      <c r="F857" s="439">
        <v>0</v>
      </c>
      <c r="G857" s="439">
        <f t="shared" si="36"/>
        <v>0</v>
      </c>
      <c r="H857" s="440">
        <f t="shared" si="37"/>
        <v>0</v>
      </c>
    </row>
    <row r="858" spans="1:8" s="244" customFormat="1" ht="12.75" customHeight="1">
      <c r="A858" s="436">
        <v>40229</v>
      </c>
      <c r="B858" s="240">
        <v>1</v>
      </c>
      <c r="C858" s="308" t="s">
        <v>2336</v>
      </c>
      <c r="D858" s="240"/>
      <c r="E858" s="308"/>
      <c r="F858" s="602">
        <v>2900</v>
      </c>
      <c r="G858" s="439">
        <f t="shared" si="36"/>
        <v>290</v>
      </c>
      <c r="H858" s="440">
        <f t="shared" si="37"/>
        <v>24.166666666666668</v>
      </c>
    </row>
    <row r="859" spans="1:8" s="244" customFormat="1" ht="12.75" customHeight="1">
      <c r="A859" s="436"/>
      <c r="B859" s="240">
        <v>1</v>
      </c>
      <c r="C859" s="308" t="s">
        <v>2335</v>
      </c>
      <c r="D859" s="240"/>
      <c r="E859" s="308"/>
      <c r="F859" s="602">
        <v>1750</v>
      </c>
      <c r="G859" s="439">
        <f t="shared" si="36"/>
        <v>175</v>
      </c>
      <c r="H859" s="440">
        <f t="shared" si="37"/>
        <v>14.583333333333334</v>
      </c>
    </row>
    <row r="860" spans="1:8" s="244" customFormat="1" ht="12.75" customHeight="1">
      <c r="A860" s="436"/>
      <c r="B860" s="240">
        <v>2</v>
      </c>
      <c r="C860" s="308" t="s">
        <v>2334</v>
      </c>
      <c r="D860" s="437"/>
      <c r="E860" s="437" t="s">
        <v>18</v>
      </c>
      <c r="F860" s="439">
        <v>0</v>
      </c>
      <c r="G860" s="439">
        <f t="shared" si="36"/>
        <v>0</v>
      </c>
      <c r="H860" s="440">
        <f t="shared" si="37"/>
        <v>0</v>
      </c>
    </row>
    <row r="861" spans="1:8" s="244" customFormat="1" ht="12.75" customHeight="1">
      <c r="A861" s="436">
        <v>39294</v>
      </c>
      <c r="B861" s="240">
        <v>1</v>
      </c>
      <c r="C861" s="308" t="s">
        <v>2333</v>
      </c>
      <c r="D861" s="437"/>
      <c r="E861" s="458"/>
      <c r="F861" s="602">
        <v>2954.06</v>
      </c>
      <c r="G861" s="439">
        <f t="shared" si="36"/>
        <v>295.406</v>
      </c>
      <c r="H861" s="440">
        <f t="shared" si="37"/>
        <v>24.617166666666666</v>
      </c>
    </row>
    <row r="862" spans="1:8" s="244" customFormat="1" ht="12.75" customHeight="1">
      <c r="A862" s="436">
        <v>34281</v>
      </c>
      <c r="B862" s="240">
        <v>1</v>
      </c>
      <c r="C862" s="308" t="s">
        <v>2332</v>
      </c>
      <c r="D862" s="437"/>
      <c r="E862" s="458"/>
      <c r="F862" s="602">
        <v>1950</v>
      </c>
      <c r="G862" s="439">
        <f t="shared" si="36"/>
        <v>195</v>
      </c>
      <c r="H862" s="440">
        <f t="shared" si="37"/>
        <v>16.25</v>
      </c>
    </row>
    <row r="863" spans="1:8" s="244" customFormat="1" ht="12.75" customHeight="1">
      <c r="A863" s="436"/>
      <c r="B863" s="240">
        <v>1</v>
      </c>
      <c r="C863" s="308" t="s">
        <v>2331</v>
      </c>
      <c r="D863" s="437" t="s">
        <v>67</v>
      </c>
      <c r="E863" s="458"/>
      <c r="F863" s="439">
        <v>0</v>
      </c>
      <c r="G863" s="439">
        <f t="shared" si="36"/>
        <v>0</v>
      </c>
      <c r="H863" s="440">
        <f t="shared" si="37"/>
        <v>0</v>
      </c>
    </row>
    <row r="864" spans="1:8" s="244" customFormat="1" ht="12.75" customHeight="1">
      <c r="A864" s="436"/>
      <c r="B864" s="240">
        <v>1</v>
      </c>
      <c r="C864" s="308" t="s">
        <v>40</v>
      </c>
      <c r="D864" s="437" t="s">
        <v>67</v>
      </c>
      <c r="E864" s="437" t="s">
        <v>747</v>
      </c>
      <c r="F864" s="439">
        <v>0</v>
      </c>
      <c r="G864" s="439">
        <f t="shared" si="36"/>
        <v>0</v>
      </c>
      <c r="H864" s="440">
        <f t="shared" si="37"/>
        <v>0</v>
      </c>
    </row>
    <row r="865" spans="1:8" s="244" customFormat="1" ht="12.75" customHeight="1">
      <c r="A865" s="436">
        <v>39637</v>
      </c>
      <c r="B865" s="240">
        <v>1</v>
      </c>
      <c r="C865" s="308" t="s">
        <v>622</v>
      </c>
      <c r="D865" s="437" t="s">
        <v>749</v>
      </c>
      <c r="E865" s="437"/>
      <c r="F865" s="602">
        <v>35309.49</v>
      </c>
      <c r="G865" s="439">
        <f>F865/5</f>
        <v>7061.897999999999</v>
      </c>
      <c r="H865" s="440">
        <f t="shared" si="37"/>
        <v>588.4915</v>
      </c>
    </row>
    <row r="866" spans="1:8" s="244" customFormat="1" ht="12.75" customHeight="1">
      <c r="A866" s="436">
        <v>39645</v>
      </c>
      <c r="B866" s="240">
        <v>1</v>
      </c>
      <c r="C866" s="308" t="s">
        <v>2330</v>
      </c>
      <c r="D866" s="437"/>
      <c r="E866" s="437"/>
      <c r="F866" s="602">
        <v>1200</v>
      </c>
      <c r="G866" s="439">
        <f t="shared" si="36"/>
        <v>120</v>
      </c>
      <c r="H866" s="440">
        <f t="shared" si="37"/>
        <v>10</v>
      </c>
    </row>
    <row r="867" spans="1:8" s="244" customFormat="1" ht="12.75" customHeight="1">
      <c r="A867" s="436">
        <v>39721</v>
      </c>
      <c r="B867" s="240">
        <v>1</v>
      </c>
      <c r="C867" s="308" t="s">
        <v>751</v>
      </c>
      <c r="D867" s="437" t="s">
        <v>752</v>
      </c>
      <c r="E867" s="437" t="s">
        <v>753</v>
      </c>
      <c r="F867" s="439">
        <v>0</v>
      </c>
      <c r="G867" s="439">
        <f t="shared" si="36"/>
        <v>0</v>
      </c>
      <c r="H867" s="440">
        <f t="shared" si="37"/>
        <v>0</v>
      </c>
    </row>
    <row r="868" spans="1:8" s="244" customFormat="1" ht="12.75" customHeight="1">
      <c r="A868" s="436">
        <v>39611</v>
      </c>
      <c r="B868" s="240">
        <v>1</v>
      </c>
      <c r="C868" s="701" t="s">
        <v>755</v>
      </c>
      <c r="D868" s="437" t="s">
        <v>756</v>
      </c>
      <c r="E868" s="437"/>
      <c r="F868" s="602">
        <v>17155.17</v>
      </c>
      <c r="G868" s="439">
        <f t="shared" si="36"/>
        <v>1715.5169999999998</v>
      </c>
      <c r="H868" s="440">
        <f t="shared" si="37"/>
        <v>142.95974999999999</v>
      </c>
    </row>
    <row r="869" spans="1:8" s="244" customFormat="1" ht="12.75" customHeight="1">
      <c r="A869" s="436">
        <v>39924</v>
      </c>
      <c r="B869" s="240">
        <v>1</v>
      </c>
      <c r="C869" s="701" t="s">
        <v>757</v>
      </c>
      <c r="D869" s="437" t="s">
        <v>758</v>
      </c>
      <c r="E869" s="437"/>
      <c r="F869" s="602">
        <v>39999.12</v>
      </c>
      <c r="G869" s="439">
        <f t="shared" si="36"/>
        <v>3999.9120000000003</v>
      </c>
      <c r="H869" s="440">
        <f t="shared" si="37"/>
        <v>333.326</v>
      </c>
    </row>
    <row r="870" spans="1:8" s="244" customFormat="1" ht="15">
      <c r="A870" s="436">
        <v>39926</v>
      </c>
      <c r="B870" s="240">
        <v>1</v>
      </c>
      <c r="C870" s="308" t="s">
        <v>428</v>
      </c>
      <c r="D870" s="437" t="s">
        <v>175</v>
      </c>
      <c r="E870" s="437" t="s">
        <v>759</v>
      </c>
      <c r="F870" s="602">
        <v>27840</v>
      </c>
      <c r="G870" s="439">
        <f>F870/5</f>
        <v>5568</v>
      </c>
      <c r="H870" s="440">
        <f t="shared" si="37"/>
        <v>464</v>
      </c>
    </row>
    <row r="871" spans="1:8" s="244" customFormat="1" ht="12.75" customHeight="1">
      <c r="A871" s="436"/>
      <c r="B871" s="240">
        <v>1</v>
      </c>
      <c r="C871" s="308" t="s">
        <v>1790</v>
      </c>
      <c r="D871" s="437"/>
      <c r="E871" s="437"/>
      <c r="F871" s="439">
        <v>0</v>
      </c>
      <c r="G871" s="439">
        <f t="shared" si="36"/>
        <v>0</v>
      </c>
      <c r="H871" s="440">
        <f t="shared" si="37"/>
        <v>0</v>
      </c>
    </row>
    <row r="872" spans="1:8" s="244" customFormat="1" ht="12" customHeight="1">
      <c r="A872" s="436"/>
      <c r="B872" s="240">
        <v>3</v>
      </c>
      <c r="C872" s="308" t="s">
        <v>2329</v>
      </c>
      <c r="D872" s="437"/>
      <c r="E872" s="437"/>
      <c r="F872" s="439">
        <v>0</v>
      </c>
      <c r="G872" s="439">
        <f t="shared" si="36"/>
        <v>0</v>
      </c>
      <c r="H872" s="440">
        <f t="shared" si="37"/>
        <v>0</v>
      </c>
    </row>
    <row r="873" spans="1:8" s="244" customFormat="1" ht="12" customHeight="1">
      <c r="A873" s="436"/>
      <c r="B873" s="240">
        <v>1</v>
      </c>
      <c r="C873" s="308" t="s">
        <v>2328</v>
      </c>
      <c r="D873" s="437"/>
      <c r="E873" s="437"/>
      <c r="F873" s="439">
        <v>0</v>
      </c>
      <c r="G873" s="439">
        <f t="shared" si="36"/>
        <v>0</v>
      </c>
      <c r="H873" s="440">
        <f t="shared" si="37"/>
        <v>0</v>
      </c>
    </row>
    <row r="874" spans="1:8" s="244" customFormat="1" ht="12" customHeight="1">
      <c r="A874" s="436"/>
      <c r="B874" s="240">
        <v>1</v>
      </c>
      <c r="C874" s="308" t="s">
        <v>234</v>
      </c>
      <c r="D874" s="437" t="s">
        <v>205</v>
      </c>
      <c r="E874" s="437" t="s">
        <v>764</v>
      </c>
      <c r="F874" s="439">
        <v>0</v>
      </c>
      <c r="G874" s="439">
        <f t="shared" si="36"/>
        <v>0</v>
      </c>
      <c r="H874" s="440">
        <f t="shared" si="37"/>
        <v>0</v>
      </c>
    </row>
    <row r="875" spans="1:8" s="244" customFormat="1" ht="12" customHeight="1">
      <c r="A875" s="436"/>
      <c r="B875" s="240">
        <v>1</v>
      </c>
      <c r="C875" s="308" t="s">
        <v>42</v>
      </c>
      <c r="D875" s="437" t="s">
        <v>765</v>
      </c>
      <c r="E875" s="458"/>
      <c r="F875" s="439">
        <v>0</v>
      </c>
      <c r="G875" s="439">
        <f t="shared" si="36"/>
        <v>0</v>
      </c>
      <c r="H875" s="440">
        <f t="shared" si="37"/>
        <v>0</v>
      </c>
    </row>
    <row r="876" spans="1:8" s="244" customFormat="1" ht="12.75" customHeight="1">
      <c r="A876" s="436"/>
      <c r="B876" s="240">
        <v>1</v>
      </c>
      <c r="C876" s="308" t="s">
        <v>33</v>
      </c>
      <c r="D876" s="437" t="s">
        <v>67</v>
      </c>
      <c r="E876" s="458"/>
      <c r="F876" s="439">
        <v>0</v>
      </c>
      <c r="G876" s="439">
        <f t="shared" si="36"/>
        <v>0</v>
      </c>
      <c r="H876" s="440">
        <f t="shared" si="37"/>
        <v>0</v>
      </c>
    </row>
    <row r="877" spans="1:8" s="244" customFormat="1" ht="12.75" customHeight="1">
      <c r="A877" s="436"/>
      <c r="B877" s="240">
        <v>1</v>
      </c>
      <c r="C877" s="308" t="s">
        <v>42</v>
      </c>
      <c r="D877" s="437" t="s">
        <v>766</v>
      </c>
      <c r="E877" s="458"/>
      <c r="F877" s="439">
        <v>0</v>
      </c>
      <c r="G877" s="439">
        <f t="shared" si="36"/>
        <v>0</v>
      </c>
      <c r="H877" s="440">
        <f t="shared" si="37"/>
        <v>0</v>
      </c>
    </row>
    <row r="878" spans="1:8" s="244" customFormat="1" ht="12.75" customHeight="1">
      <c r="A878" s="436"/>
      <c r="B878" s="240">
        <v>1</v>
      </c>
      <c r="C878" s="308" t="s">
        <v>2327</v>
      </c>
      <c r="D878" s="437"/>
      <c r="E878" s="458"/>
      <c r="F878" s="439">
        <v>0</v>
      </c>
      <c r="G878" s="439">
        <f t="shared" si="36"/>
        <v>0</v>
      </c>
      <c r="H878" s="440">
        <f t="shared" si="37"/>
        <v>0</v>
      </c>
    </row>
    <row r="879" spans="1:8" s="244" customFormat="1" ht="12.75" customHeight="1">
      <c r="A879" s="436"/>
      <c r="B879" s="240">
        <v>1</v>
      </c>
      <c r="C879" s="308" t="s">
        <v>2326</v>
      </c>
      <c r="D879" s="437"/>
      <c r="E879" s="458"/>
      <c r="F879" s="439">
        <v>0</v>
      </c>
      <c r="G879" s="439">
        <f t="shared" si="36"/>
        <v>0</v>
      </c>
      <c r="H879" s="440">
        <f t="shared" si="37"/>
        <v>0</v>
      </c>
    </row>
    <row r="880" spans="1:8" s="244" customFormat="1" ht="12.75" customHeight="1">
      <c r="A880" s="436"/>
      <c r="B880" s="240">
        <v>1</v>
      </c>
      <c r="C880" s="308" t="s">
        <v>2325</v>
      </c>
      <c r="D880" s="437"/>
      <c r="E880" s="458"/>
      <c r="F880" s="439">
        <v>0</v>
      </c>
      <c r="G880" s="439">
        <f t="shared" si="36"/>
        <v>0</v>
      </c>
      <c r="H880" s="440">
        <f t="shared" si="37"/>
        <v>0</v>
      </c>
    </row>
    <row r="881" spans="1:8" s="244" customFormat="1" ht="12.75" customHeight="1">
      <c r="A881" s="436"/>
      <c r="B881" s="240">
        <v>1</v>
      </c>
      <c r="C881" s="308" t="s">
        <v>2324</v>
      </c>
      <c r="D881" s="437"/>
      <c r="E881" s="458"/>
      <c r="F881" s="439">
        <v>0</v>
      </c>
      <c r="G881" s="439">
        <f t="shared" si="36"/>
        <v>0</v>
      </c>
      <c r="H881" s="440">
        <f t="shared" si="37"/>
        <v>0</v>
      </c>
    </row>
    <row r="882" spans="1:8" s="244" customFormat="1" ht="12.75" customHeight="1">
      <c r="A882" s="436">
        <v>41669</v>
      </c>
      <c r="B882" s="240">
        <v>1</v>
      </c>
      <c r="C882" s="308" t="s">
        <v>1944</v>
      </c>
      <c r="D882" s="437"/>
      <c r="E882" s="458"/>
      <c r="F882" s="602">
        <v>5987.02</v>
      </c>
      <c r="G882" s="439">
        <f t="shared" si="36"/>
        <v>598.702</v>
      </c>
      <c r="H882" s="440">
        <f t="shared" si="37"/>
        <v>49.89183333333333</v>
      </c>
    </row>
    <row r="883" spans="1:8" s="244" customFormat="1" ht="12.75" customHeight="1">
      <c r="A883" s="436">
        <v>41669</v>
      </c>
      <c r="B883" s="240">
        <v>1</v>
      </c>
      <c r="C883" s="308" t="s">
        <v>2097</v>
      </c>
      <c r="D883" s="437"/>
      <c r="E883" s="458"/>
      <c r="F883" s="602">
        <v>4956</v>
      </c>
      <c r="G883" s="439">
        <f t="shared" si="36"/>
        <v>495.6</v>
      </c>
      <c r="H883" s="440">
        <f t="shared" si="37"/>
        <v>41.300000000000004</v>
      </c>
    </row>
    <row r="884" spans="1:8" s="244" customFormat="1" ht="12.75" customHeight="1">
      <c r="A884" s="436">
        <v>41754</v>
      </c>
      <c r="B884" s="240">
        <v>2</v>
      </c>
      <c r="C884" s="308" t="s">
        <v>2323</v>
      </c>
      <c r="D884" s="437"/>
      <c r="E884" s="458"/>
      <c r="F884" s="602">
        <v>9558</v>
      </c>
      <c r="G884" s="439">
        <f t="shared" si="36"/>
        <v>955.8</v>
      </c>
      <c r="H884" s="440">
        <f t="shared" si="37"/>
        <v>79.64999999999999</v>
      </c>
    </row>
    <row r="885" spans="1:8" s="244" customFormat="1" ht="12.75" customHeight="1">
      <c r="A885" s="436">
        <v>41894</v>
      </c>
      <c r="B885" s="240">
        <v>1</v>
      </c>
      <c r="C885" s="308" t="s">
        <v>2322</v>
      </c>
      <c r="D885" s="437" t="s">
        <v>26</v>
      </c>
      <c r="E885" s="437">
        <v>2035</v>
      </c>
      <c r="F885" s="602">
        <v>18130.7</v>
      </c>
      <c r="G885" s="439">
        <f>F885/5</f>
        <v>3626.1400000000003</v>
      </c>
      <c r="H885" s="440">
        <f t="shared" si="37"/>
        <v>302.17833333333334</v>
      </c>
    </row>
    <row r="886" spans="1:8" s="244" customFormat="1" ht="12.75" customHeight="1">
      <c r="A886" s="436">
        <v>41894</v>
      </c>
      <c r="B886" s="240">
        <v>1</v>
      </c>
      <c r="C886" s="308" t="s">
        <v>2321</v>
      </c>
      <c r="D886" s="437"/>
      <c r="E886" s="458"/>
      <c r="F886" s="602">
        <v>12083.2</v>
      </c>
      <c r="G886" s="439">
        <f t="shared" si="36"/>
        <v>1208.3200000000002</v>
      </c>
      <c r="H886" s="440">
        <f t="shared" si="37"/>
        <v>100.69333333333334</v>
      </c>
    </row>
    <row r="887" spans="1:8" s="244" customFormat="1" ht="12.75" customHeight="1">
      <c r="A887" s="436"/>
      <c r="B887" s="240">
        <v>1</v>
      </c>
      <c r="C887" s="308" t="s">
        <v>2320</v>
      </c>
      <c r="D887" s="437"/>
      <c r="E887" s="458"/>
      <c r="F887" s="439">
        <v>0</v>
      </c>
      <c r="G887" s="439">
        <f t="shared" si="36"/>
        <v>0</v>
      </c>
      <c r="H887" s="440">
        <f t="shared" si="37"/>
        <v>0</v>
      </c>
    </row>
    <row r="888" spans="1:8" s="244" customFormat="1" ht="12.75" customHeight="1">
      <c r="A888" s="436"/>
      <c r="B888" s="240">
        <v>1</v>
      </c>
      <c r="C888" s="308" t="s">
        <v>1252</v>
      </c>
      <c r="D888" s="437" t="s">
        <v>409</v>
      </c>
      <c r="E888" s="458"/>
      <c r="F888" s="439">
        <v>0</v>
      </c>
      <c r="G888" s="439">
        <f t="shared" si="36"/>
        <v>0</v>
      </c>
      <c r="H888" s="440">
        <f t="shared" si="37"/>
        <v>0</v>
      </c>
    </row>
    <row r="889" spans="1:8" s="244" customFormat="1" ht="12.75" customHeight="1">
      <c r="A889" s="436"/>
      <c r="B889" s="240">
        <v>1</v>
      </c>
      <c r="C889" s="308" t="s">
        <v>2319</v>
      </c>
      <c r="D889" s="437"/>
      <c r="E889" s="458"/>
      <c r="F889" s="439">
        <v>0</v>
      </c>
      <c r="G889" s="439">
        <f t="shared" si="36"/>
        <v>0</v>
      </c>
      <c r="H889" s="440">
        <f t="shared" si="37"/>
        <v>0</v>
      </c>
    </row>
    <row r="890" spans="1:8" s="244" customFormat="1" ht="12.75" customHeight="1" thickBot="1">
      <c r="A890" s="436"/>
      <c r="B890" s="240">
        <v>1</v>
      </c>
      <c r="C890" s="308" t="s">
        <v>2318</v>
      </c>
      <c r="D890" s="437"/>
      <c r="E890" s="458"/>
      <c r="F890" s="443">
        <v>0</v>
      </c>
      <c r="G890" s="443">
        <f t="shared" si="36"/>
        <v>0</v>
      </c>
      <c r="H890" s="444">
        <f t="shared" si="37"/>
        <v>0</v>
      </c>
    </row>
    <row r="891" spans="1:8" s="244" customFormat="1" ht="12" customHeight="1">
      <c r="A891" s="436"/>
      <c r="B891" s="240"/>
      <c r="C891" s="308"/>
      <c r="D891" s="240"/>
      <c r="E891" s="308"/>
      <c r="F891" s="617"/>
      <c r="G891" s="453"/>
      <c r="H891" s="454"/>
    </row>
    <row r="892" spans="1:8" s="244" customFormat="1" ht="15.75" customHeight="1" thickBot="1">
      <c r="A892" s="436"/>
      <c r="B892" s="645"/>
      <c r="C892" s="620" t="s">
        <v>2745</v>
      </c>
      <c r="D892" s="645"/>
      <c r="E892" s="645"/>
      <c r="F892" s="294">
        <f>SUM(F850:F891)</f>
        <v>187137.76</v>
      </c>
      <c r="G892" s="294">
        <f>SUM(G850:G891)</f>
        <v>26841.795</v>
      </c>
      <c r="H892" s="621">
        <f>SUM(H850:H891)</f>
        <v>2236.81625</v>
      </c>
    </row>
    <row r="893" spans="1:8" s="244" customFormat="1" ht="13.5" customHeight="1" thickBot="1" thickTop="1">
      <c r="A893" s="587"/>
      <c r="B893" s="665"/>
      <c r="C893" s="665"/>
      <c r="D893" s="665"/>
      <c r="E893" s="665"/>
      <c r="F893" s="623"/>
      <c r="G893" s="623"/>
      <c r="H893" s="624"/>
    </row>
    <row r="894" spans="1:8" s="244" customFormat="1" ht="15">
      <c r="A894" s="736"/>
      <c r="B894" s="666"/>
      <c r="C894" s="666"/>
      <c r="D894" s="666"/>
      <c r="E894" s="666"/>
      <c r="F894" s="627"/>
      <c r="G894" s="627"/>
      <c r="H894" s="627"/>
    </row>
    <row r="895" spans="1:8" s="244" customFormat="1" ht="15">
      <c r="A895" s="736"/>
      <c r="B895" s="666"/>
      <c r="C895" s="666"/>
      <c r="D895" s="666"/>
      <c r="E895" s="666"/>
      <c r="F895" s="627"/>
      <c r="G895" s="627"/>
      <c r="H895" s="627"/>
    </row>
    <row r="896" spans="1:8" s="244" customFormat="1" ht="15">
      <c r="A896" s="736"/>
      <c r="B896" s="666"/>
      <c r="C896" s="666"/>
      <c r="D896" s="666"/>
      <c r="E896" s="666"/>
      <c r="F896" s="627"/>
      <c r="G896" s="627"/>
      <c r="H896" s="627"/>
    </row>
    <row r="897" spans="1:8" s="576" customFormat="1" ht="15" customHeight="1">
      <c r="A897" s="546"/>
      <c r="B897" s="496" t="s">
        <v>808</v>
      </c>
      <c r="C897" s="496"/>
      <c r="D897" s="516"/>
      <c r="E897" s="517"/>
      <c r="F897" s="518"/>
      <c r="G897" s="519"/>
      <c r="H897" s="519"/>
    </row>
    <row r="898" spans="1:8" s="244" customFormat="1" ht="15.75" thickBot="1">
      <c r="A898" s="480"/>
      <c r="B898" s="401"/>
      <c r="C898" s="429"/>
      <c r="D898" s="401"/>
      <c r="E898" s="429"/>
      <c r="F898" s="463"/>
      <c r="G898" s="464"/>
      <c r="H898" s="464"/>
    </row>
    <row r="899" spans="1:8" s="244" customFormat="1" ht="15.75" thickBot="1">
      <c r="A899" s="731" t="s">
        <v>4</v>
      </c>
      <c r="B899" s="667" t="s">
        <v>5</v>
      </c>
      <c r="C899" s="667" t="s">
        <v>6</v>
      </c>
      <c r="D899" s="667" t="s">
        <v>7</v>
      </c>
      <c r="E899" s="667" t="s">
        <v>8</v>
      </c>
      <c r="F899" s="630" t="s">
        <v>9</v>
      </c>
      <c r="G899" s="630" t="s">
        <v>10</v>
      </c>
      <c r="H899" s="631" t="s">
        <v>11</v>
      </c>
    </row>
    <row r="900" spans="1:8" s="244" customFormat="1" ht="15">
      <c r="A900" s="732"/>
      <c r="B900" s="668"/>
      <c r="C900" s="668"/>
      <c r="D900" s="668"/>
      <c r="E900" s="668"/>
      <c r="F900" s="632"/>
      <c r="G900" s="632"/>
      <c r="H900" s="633"/>
    </row>
    <row r="901" spans="1:8" s="244" customFormat="1" ht="15">
      <c r="A901" s="436">
        <v>38593</v>
      </c>
      <c r="B901" s="240">
        <v>1</v>
      </c>
      <c r="C901" s="308" t="s">
        <v>2317</v>
      </c>
      <c r="D901" s="240"/>
      <c r="E901" s="240"/>
      <c r="F901" s="439">
        <v>1521.92</v>
      </c>
      <c r="G901" s="439">
        <f>F901/10</f>
        <v>152.192</v>
      </c>
      <c r="H901" s="440">
        <f>G901/12</f>
        <v>12.682666666666668</v>
      </c>
    </row>
    <row r="902" spans="1:8" s="244" customFormat="1" ht="15">
      <c r="A902" s="436"/>
      <c r="B902" s="240">
        <v>1</v>
      </c>
      <c r="C902" s="308" t="s">
        <v>2316</v>
      </c>
      <c r="D902" s="240"/>
      <c r="E902" s="308"/>
      <c r="F902" s="439">
        <v>0</v>
      </c>
      <c r="G902" s="439">
        <f aca="true" t="shared" si="38" ref="G902:G928">F902/10</f>
        <v>0</v>
      </c>
      <c r="H902" s="440">
        <f aca="true" t="shared" si="39" ref="H902:H928">G902/12</f>
        <v>0</v>
      </c>
    </row>
    <row r="903" spans="1:8" s="244" customFormat="1" ht="15">
      <c r="A903" s="436">
        <v>34302</v>
      </c>
      <c r="B903" s="240">
        <v>1</v>
      </c>
      <c r="C903" s="308" t="s">
        <v>2315</v>
      </c>
      <c r="D903" s="240"/>
      <c r="E903" s="308"/>
      <c r="F903" s="439">
        <v>2160</v>
      </c>
      <c r="G903" s="439">
        <f t="shared" si="38"/>
        <v>216</v>
      </c>
      <c r="H903" s="440">
        <f t="shared" si="39"/>
        <v>18</v>
      </c>
    </row>
    <row r="904" spans="1:8" s="244" customFormat="1" ht="15">
      <c r="A904" s="436"/>
      <c r="B904" s="240">
        <v>1</v>
      </c>
      <c r="C904" s="308" t="s">
        <v>2314</v>
      </c>
      <c r="D904" s="240"/>
      <c r="E904" s="240"/>
      <c r="F904" s="439">
        <v>2400</v>
      </c>
      <c r="G904" s="439">
        <f t="shared" si="38"/>
        <v>240</v>
      </c>
      <c r="H904" s="440">
        <f t="shared" si="39"/>
        <v>20</v>
      </c>
    </row>
    <row r="905" spans="1:8" s="244" customFormat="1" ht="15">
      <c r="A905" s="436">
        <v>36054</v>
      </c>
      <c r="B905" s="240">
        <v>1</v>
      </c>
      <c r="C905" s="308" t="s">
        <v>2313</v>
      </c>
      <c r="D905" s="240"/>
      <c r="E905" s="308"/>
      <c r="F905" s="439">
        <v>0</v>
      </c>
      <c r="G905" s="439">
        <f t="shared" si="38"/>
        <v>0</v>
      </c>
      <c r="H905" s="440">
        <f t="shared" si="39"/>
        <v>0</v>
      </c>
    </row>
    <row r="906" spans="1:8" s="244" customFormat="1" ht="15">
      <c r="A906" s="436"/>
      <c r="B906" s="240">
        <v>1</v>
      </c>
      <c r="C906" s="308" t="s">
        <v>2312</v>
      </c>
      <c r="D906" s="240"/>
      <c r="E906" s="308"/>
      <c r="F906" s="439">
        <v>0</v>
      </c>
      <c r="G906" s="439">
        <f t="shared" si="38"/>
        <v>0</v>
      </c>
      <c r="H906" s="440">
        <f t="shared" si="39"/>
        <v>0</v>
      </c>
    </row>
    <row r="907" spans="1:8" s="244" customFormat="1" ht="15">
      <c r="A907" s="436"/>
      <c r="B907" s="240">
        <v>1</v>
      </c>
      <c r="C907" s="308" t="s">
        <v>2311</v>
      </c>
      <c r="D907" s="240"/>
      <c r="E907" s="308"/>
      <c r="F907" s="439">
        <v>0</v>
      </c>
      <c r="G907" s="439">
        <f t="shared" si="38"/>
        <v>0</v>
      </c>
      <c r="H907" s="440">
        <f t="shared" si="39"/>
        <v>0</v>
      </c>
    </row>
    <row r="908" spans="1:8" s="244" customFormat="1" ht="15">
      <c r="A908" s="436"/>
      <c r="B908" s="240">
        <v>1</v>
      </c>
      <c r="C908" s="308" t="s">
        <v>2310</v>
      </c>
      <c r="D908" s="240"/>
      <c r="E908" s="308"/>
      <c r="F908" s="439">
        <v>0</v>
      </c>
      <c r="G908" s="439">
        <f t="shared" si="38"/>
        <v>0</v>
      </c>
      <c r="H908" s="440">
        <f t="shared" si="39"/>
        <v>0</v>
      </c>
    </row>
    <row r="909" spans="1:8" s="244" customFormat="1" ht="15">
      <c r="A909" s="436"/>
      <c r="B909" s="240">
        <v>1</v>
      </c>
      <c r="C909" s="308" t="s">
        <v>2309</v>
      </c>
      <c r="D909" s="437" t="s">
        <v>117</v>
      </c>
      <c r="E909" s="458"/>
      <c r="F909" s="439">
        <v>0</v>
      </c>
      <c r="G909" s="439">
        <f t="shared" si="38"/>
        <v>0</v>
      </c>
      <c r="H909" s="440">
        <f t="shared" si="39"/>
        <v>0</v>
      </c>
    </row>
    <row r="910" spans="1:8" s="244" customFormat="1" ht="15">
      <c r="A910" s="436">
        <v>39867</v>
      </c>
      <c r="B910" s="240">
        <v>1</v>
      </c>
      <c r="C910" s="308" t="s">
        <v>622</v>
      </c>
      <c r="D910" s="437" t="s">
        <v>67</v>
      </c>
      <c r="E910" s="437" t="s">
        <v>787</v>
      </c>
      <c r="F910" s="439">
        <v>49300</v>
      </c>
      <c r="G910" s="439">
        <f>F910/5</f>
        <v>9860</v>
      </c>
      <c r="H910" s="440">
        <f t="shared" si="39"/>
        <v>821.6666666666666</v>
      </c>
    </row>
    <row r="911" spans="1:8" s="244" customFormat="1" ht="15">
      <c r="A911" s="436">
        <v>39867</v>
      </c>
      <c r="B911" s="240">
        <v>1</v>
      </c>
      <c r="C911" s="308" t="s">
        <v>177</v>
      </c>
      <c r="D911" s="437" t="s">
        <v>788</v>
      </c>
      <c r="E911" s="437" t="s">
        <v>789</v>
      </c>
      <c r="F911" s="439">
        <v>28942</v>
      </c>
      <c r="G911" s="439">
        <f>F911/5</f>
        <v>5788.4</v>
      </c>
      <c r="H911" s="440">
        <f t="shared" si="39"/>
        <v>482.3666666666666</v>
      </c>
    </row>
    <row r="912" spans="1:8" s="244" customFormat="1" ht="15">
      <c r="A912" s="436">
        <v>39974</v>
      </c>
      <c r="B912" s="240">
        <v>1</v>
      </c>
      <c r="C912" s="308" t="s">
        <v>699</v>
      </c>
      <c r="D912" s="437" t="s">
        <v>613</v>
      </c>
      <c r="E912" s="437" t="s">
        <v>790</v>
      </c>
      <c r="F912" s="439">
        <v>37352</v>
      </c>
      <c r="G912" s="439">
        <f t="shared" si="38"/>
        <v>3735.2</v>
      </c>
      <c r="H912" s="440">
        <f t="shared" si="39"/>
        <v>311.26666666666665</v>
      </c>
    </row>
    <row r="913" spans="1:8" s="244" customFormat="1" ht="15">
      <c r="A913" s="436">
        <v>39926</v>
      </c>
      <c r="B913" s="240">
        <v>1</v>
      </c>
      <c r="C913" s="584" t="s">
        <v>2308</v>
      </c>
      <c r="D913" s="437" t="s">
        <v>67</v>
      </c>
      <c r="E913" s="437" t="s">
        <v>792</v>
      </c>
      <c r="F913" s="439">
        <v>28478</v>
      </c>
      <c r="G913" s="439">
        <f>F913/5</f>
        <v>5695.6</v>
      </c>
      <c r="H913" s="440">
        <f t="shared" si="39"/>
        <v>474.6333333333334</v>
      </c>
    </row>
    <row r="914" spans="1:8" s="244" customFormat="1" ht="15">
      <c r="A914" s="436">
        <v>40007</v>
      </c>
      <c r="B914" s="240">
        <v>1</v>
      </c>
      <c r="C914" s="308" t="s">
        <v>2307</v>
      </c>
      <c r="D914" s="437" t="s">
        <v>794</v>
      </c>
      <c r="E914" s="437" t="s">
        <v>12</v>
      </c>
      <c r="F914" s="439">
        <v>8584</v>
      </c>
      <c r="G914" s="439">
        <f t="shared" si="38"/>
        <v>858.4</v>
      </c>
      <c r="H914" s="440">
        <f t="shared" si="39"/>
        <v>71.53333333333333</v>
      </c>
    </row>
    <row r="915" spans="1:8" s="244" customFormat="1" ht="15">
      <c r="A915" s="436">
        <v>40120</v>
      </c>
      <c r="B915" s="240">
        <v>1</v>
      </c>
      <c r="C915" s="308" t="s">
        <v>2306</v>
      </c>
      <c r="D915" s="437" t="s">
        <v>12</v>
      </c>
      <c r="E915" s="437" t="s">
        <v>12</v>
      </c>
      <c r="F915" s="439">
        <v>8120</v>
      </c>
      <c r="G915" s="439">
        <f t="shared" si="38"/>
        <v>812</v>
      </c>
      <c r="H915" s="440">
        <f t="shared" si="39"/>
        <v>67.66666666666667</v>
      </c>
    </row>
    <row r="916" spans="1:8" s="244" customFormat="1" ht="15">
      <c r="A916" s="436"/>
      <c r="B916" s="240">
        <v>1</v>
      </c>
      <c r="C916" s="308" t="s">
        <v>2305</v>
      </c>
      <c r="D916" s="437" t="s">
        <v>244</v>
      </c>
      <c r="E916" s="437" t="s">
        <v>12</v>
      </c>
      <c r="F916" s="439">
        <v>0</v>
      </c>
      <c r="G916" s="439">
        <f t="shared" si="38"/>
        <v>0</v>
      </c>
      <c r="H916" s="440">
        <f t="shared" si="39"/>
        <v>0</v>
      </c>
    </row>
    <row r="917" spans="1:8" s="244" customFormat="1" ht="15">
      <c r="A917" s="436"/>
      <c r="B917" s="240">
        <v>1</v>
      </c>
      <c r="C917" s="308" t="s">
        <v>1948</v>
      </c>
      <c r="D917" s="437"/>
      <c r="E917" s="437"/>
      <c r="F917" s="439">
        <v>0</v>
      </c>
      <c r="G917" s="439">
        <f t="shared" si="38"/>
        <v>0</v>
      </c>
      <c r="H917" s="440">
        <f t="shared" si="39"/>
        <v>0</v>
      </c>
    </row>
    <row r="918" spans="1:8" s="244" customFormat="1" ht="15">
      <c r="A918" s="436"/>
      <c r="B918" s="240">
        <v>1</v>
      </c>
      <c r="C918" s="308" t="s">
        <v>2304</v>
      </c>
      <c r="D918" s="437"/>
      <c r="E918" s="437"/>
      <c r="F918" s="439">
        <v>0</v>
      </c>
      <c r="G918" s="439">
        <f t="shared" si="38"/>
        <v>0</v>
      </c>
      <c r="H918" s="440">
        <f t="shared" si="39"/>
        <v>0</v>
      </c>
    </row>
    <row r="919" spans="1:8" s="244" customFormat="1" ht="15">
      <c r="A919" s="436"/>
      <c r="B919" s="240">
        <v>1</v>
      </c>
      <c r="C919" s="308" t="s">
        <v>2303</v>
      </c>
      <c r="D919" s="437"/>
      <c r="E919" s="437"/>
      <c r="F919" s="439">
        <v>0</v>
      </c>
      <c r="G919" s="439">
        <f t="shared" si="38"/>
        <v>0</v>
      </c>
      <c r="H919" s="440">
        <f t="shared" si="39"/>
        <v>0</v>
      </c>
    </row>
    <row r="920" spans="1:8" s="244" customFormat="1" ht="15">
      <c r="A920" s="436"/>
      <c r="B920" s="240">
        <v>1</v>
      </c>
      <c r="C920" s="308" t="s">
        <v>89</v>
      </c>
      <c r="D920" s="437" t="s">
        <v>67</v>
      </c>
      <c r="E920" s="437"/>
      <c r="F920" s="439">
        <v>0</v>
      </c>
      <c r="G920" s="439">
        <f t="shared" si="38"/>
        <v>0</v>
      </c>
      <c r="H920" s="440">
        <f t="shared" si="39"/>
        <v>0</v>
      </c>
    </row>
    <row r="921" spans="1:8" s="244" customFormat="1" ht="15">
      <c r="A921" s="436"/>
      <c r="B921" s="240">
        <v>1</v>
      </c>
      <c r="C921" s="308" t="s">
        <v>2302</v>
      </c>
      <c r="D921" s="437" t="s">
        <v>636</v>
      </c>
      <c r="E921" s="437"/>
      <c r="F921" s="439">
        <v>0</v>
      </c>
      <c r="G921" s="439">
        <f t="shared" si="38"/>
        <v>0</v>
      </c>
      <c r="H921" s="440">
        <f t="shared" si="39"/>
        <v>0</v>
      </c>
    </row>
    <row r="922" spans="1:8" s="244" customFormat="1" ht="15">
      <c r="A922" s="436"/>
      <c r="B922" s="240">
        <v>1</v>
      </c>
      <c r="C922" s="308" t="s">
        <v>806</v>
      </c>
      <c r="D922" s="437" t="s">
        <v>807</v>
      </c>
      <c r="E922" s="437" t="s">
        <v>685</v>
      </c>
      <c r="F922" s="439">
        <v>0</v>
      </c>
      <c r="G922" s="439">
        <f t="shared" si="38"/>
        <v>0</v>
      </c>
      <c r="H922" s="440">
        <f t="shared" si="39"/>
        <v>0</v>
      </c>
    </row>
    <row r="923" spans="1:8" s="244" customFormat="1" ht="15">
      <c r="A923" s="436">
        <v>41831</v>
      </c>
      <c r="B923" s="240">
        <v>1</v>
      </c>
      <c r="C923" s="308" t="s">
        <v>1701</v>
      </c>
      <c r="D923" s="437" t="s">
        <v>67</v>
      </c>
      <c r="E923" s="437" t="s">
        <v>1702</v>
      </c>
      <c r="F923" s="472">
        <v>17600</v>
      </c>
      <c r="G923" s="439">
        <f t="shared" si="38"/>
        <v>1760</v>
      </c>
      <c r="H923" s="440">
        <f t="shared" si="39"/>
        <v>146.66666666666666</v>
      </c>
    </row>
    <row r="924" spans="1:8" s="244" customFormat="1" ht="15">
      <c r="A924" s="436">
        <v>41894</v>
      </c>
      <c r="B924" s="240">
        <v>1</v>
      </c>
      <c r="C924" s="308" t="s">
        <v>1123</v>
      </c>
      <c r="D924" s="437" t="s">
        <v>146</v>
      </c>
      <c r="E924" s="437">
        <v>2035</v>
      </c>
      <c r="F924" s="472">
        <v>18130.7</v>
      </c>
      <c r="G924" s="439">
        <f>F924/5</f>
        <v>3626.1400000000003</v>
      </c>
      <c r="H924" s="440">
        <f t="shared" si="39"/>
        <v>302.17833333333334</v>
      </c>
    </row>
    <row r="925" spans="1:8" s="244" customFormat="1" ht="15">
      <c r="A925" s="436"/>
      <c r="B925" s="240">
        <v>1</v>
      </c>
      <c r="C925" s="308" t="s">
        <v>2301</v>
      </c>
      <c r="D925" s="437"/>
      <c r="E925" s="437"/>
      <c r="F925" s="439">
        <v>0</v>
      </c>
      <c r="G925" s="439">
        <f t="shared" si="38"/>
        <v>0</v>
      </c>
      <c r="H925" s="440">
        <f t="shared" si="39"/>
        <v>0</v>
      </c>
    </row>
    <row r="926" spans="1:8" s="244" customFormat="1" ht="15">
      <c r="A926" s="436"/>
      <c r="B926" s="240">
        <v>1</v>
      </c>
      <c r="C926" s="308" t="s">
        <v>2300</v>
      </c>
      <c r="D926" s="437" t="s">
        <v>1703</v>
      </c>
      <c r="E926" s="437"/>
      <c r="F926" s="439">
        <v>0</v>
      </c>
      <c r="G926" s="439">
        <f t="shared" si="38"/>
        <v>0</v>
      </c>
      <c r="H926" s="440">
        <f t="shared" si="39"/>
        <v>0</v>
      </c>
    </row>
    <row r="927" spans="1:8" s="244" customFormat="1" ht="15">
      <c r="A927" s="436"/>
      <c r="B927" s="240">
        <v>1</v>
      </c>
      <c r="C927" s="308" t="s">
        <v>2299</v>
      </c>
      <c r="D927" s="450"/>
      <c r="E927" s="649"/>
      <c r="F927" s="439">
        <v>0</v>
      </c>
      <c r="G927" s="439">
        <f t="shared" si="38"/>
        <v>0</v>
      </c>
      <c r="H927" s="440">
        <f t="shared" si="39"/>
        <v>0</v>
      </c>
    </row>
    <row r="928" spans="1:8" s="244" customFormat="1" ht="15.75" thickBot="1">
      <c r="A928" s="296">
        <v>42230</v>
      </c>
      <c r="B928" s="240">
        <v>1</v>
      </c>
      <c r="C928" s="308" t="s">
        <v>2847</v>
      </c>
      <c r="D928" s="457" t="s">
        <v>2848</v>
      </c>
      <c r="E928" s="437">
        <v>17208</v>
      </c>
      <c r="F928" s="443">
        <v>13409.09</v>
      </c>
      <c r="G928" s="443">
        <f t="shared" si="38"/>
        <v>1340.909</v>
      </c>
      <c r="H928" s="444">
        <f t="shared" si="39"/>
        <v>111.74241666666667</v>
      </c>
    </row>
    <row r="929" spans="1:8" s="244" customFormat="1" ht="15">
      <c r="A929" s="296"/>
      <c r="B929" s="240"/>
      <c r="C929" s="308"/>
      <c r="D929" s="457"/>
      <c r="E929" s="437"/>
      <c r="F929" s="572"/>
      <c r="G929" s="572"/>
      <c r="H929" s="573"/>
    </row>
    <row r="930" spans="1:8" s="244" customFormat="1" ht="15.75" thickBot="1">
      <c r="A930" s="436"/>
      <c r="B930" s="645"/>
      <c r="C930" s="620" t="s">
        <v>2746</v>
      </c>
      <c r="D930" s="645"/>
      <c r="E930" s="645"/>
      <c r="F930" s="294">
        <f>SUM(F901:F928)</f>
        <v>215997.71</v>
      </c>
      <c r="G930" s="294">
        <f>SUM(G901:G928)</f>
        <v>34084.841</v>
      </c>
      <c r="H930" s="621">
        <f>SUM(H901:H928)</f>
        <v>2840.403416666666</v>
      </c>
    </row>
    <row r="931" spans="1:8" s="244" customFormat="1" ht="16.5" thickBot="1" thickTop="1">
      <c r="A931" s="587"/>
      <c r="B931" s="665"/>
      <c r="C931" s="665"/>
      <c r="D931" s="665"/>
      <c r="E931" s="665"/>
      <c r="F931" s="623"/>
      <c r="G931" s="623"/>
      <c r="H931" s="624"/>
    </row>
    <row r="932" spans="1:8" s="244" customFormat="1" ht="15">
      <c r="A932" s="736"/>
      <c r="B932" s="666"/>
      <c r="C932" s="666"/>
      <c r="D932" s="666"/>
      <c r="E932" s="666"/>
      <c r="F932" s="627"/>
      <c r="G932" s="627"/>
      <c r="H932" s="627"/>
    </row>
    <row r="933" spans="1:8" s="244" customFormat="1" ht="15">
      <c r="A933" s="736"/>
      <c r="B933" s="666"/>
      <c r="C933" s="666"/>
      <c r="D933" s="666"/>
      <c r="E933" s="666"/>
      <c r="F933" s="627"/>
      <c r="G933" s="627"/>
      <c r="H933" s="627"/>
    </row>
    <row r="934" spans="1:8" s="244" customFormat="1" ht="15">
      <c r="A934" s="736"/>
      <c r="B934" s="666"/>
      <c r="C934" s="666"/>
      <c r="D934" s="666"/>
      <c r="E934" s="666"/>
      <c r="F934" s="627"/>
      <c r="G934" s="627"/>
      <c r="H934" s="627"/>
    </row>
    <row r="935" spans="1:8" s="576" customFormat="1" ht="15" customHeight="1">
      <c r="A935" s="546"/>
      <c r="B935" s="496" t="s">
        <v>809</v>
      </c>
      <c r="C935" s="496"/>
      <c r="D935" s="516"/>
      <c r="E935" s="517"/>
      <c r="F935" s="518"/>
      <c r="G935" s="519"/>
      <c r="H935" s="519"/>
    </row>
    <row r="936" spans="1:8" s="244" customFormat="1" ht="10.5" customHeight="1" thickBot="1">
      <c r="A936" s="480"/>
      <c r="B936" s="401"/>
      <c r="C936" s="429"/>
      <c r="D936" s="401"/>
      <c r="E936" s="429"/>
      <c r="F936" s="463"/>
      <c r="G936" s="464"/>
      <c r="H936" s="464"/>
    </row>
    <row r="937" spans="1:8" s="244" customFormat="1" ht="15.75" thickBot="1">
      <c r="A937" s="731" t="s">
        <v>4</v>
      </c>
      <c r="B937" s="667" t="s">
        <v>5</v>
      </c>
      <c r="C937" s="667" t="s">
        <v>6</v>
      </c>
      <c r="D937" s="667" t="s">
        <v>7</v>
      </c>
      <c r="E937" s="667" t="s">
        <v>8</v>
      </c>
      <c r="F937" s="630" t="s">
        <v>9</v>
      </c>
      <c r="G937" s="630" t="s">
        <v>10</v>
      </c>
      <c r="H937" s="631" t="s">
        <v>11</v>
      </c>
    </row>
    <row r="938" spans="1:8" s="244" customFormat="1" ht="9.75" customHeight="1">
      <c r="A938" s="732"/>
      <c r="B938" s="668"/>
      <c r="C938" s="668"/>
      <c r="D938" s="668"/>
      <c r="E938" s="668"/>
      <c r="F938" s="632"/>
      <c r="G938" s="632"/>
      <c r="H938" s="633"/>
    </row>
    <row r="939" spans="1:8" s="244" customFormat="1" ht="15">
      <c r="A939" s="436">
        <v>34068</v>
      </c>
      <c r="B939" s="240">
        <v>2</v>
      </c>
      <c r="C939" s="467" t="s">
        <v>2298</v>
      </c>
      <c r="D939" s="240"/>
      <c r="E939" s="308"/>
      <c r="F939" s="737">
        <v>1960</v>
      </c>
      <c r="G939" s="439">
        <f>F939/10</f>
        <v>196</v>
      </c>
      <c r="H939" s="440">
        <f>G939/12</f>
        <v>16.333333333333332</v>
      </c>
    </row>
    <row r="940" spans="1:8" s="244" customFormat="1" ht="15">
      <c r="A940" s="436">
        <v>36011</v>
      </c>
      <c r="B940" s="240">
        <v>1</v>
      </c>
      <c r="C940" s="720" t="s">
        <v>2297</v>
      </c>
      <c r="D940" s="240"/>
      <c r="E940" s="308"/>
      <c r="F940" s="453">
        <v>1975</v>
      </c>
      <c r="G940" s="439">
        <f aca="true" t="shared" si="40" ref="G940:G979">F940/10</f>
        <v>197.5</v>
      </c>
      <c r="H940" s="440">
        <f aca="true" t="shared" si="41" ref="H940:H979">G940/12</f>
        <v>16.458333333333332</v>
      </c>
    </row>
    <row r="941" spans="1:8" s="244" customFormat="1" ht="15">
      <c r="A941" s="436">
        <v>36377</v>
      </c>
      <c r="B941" s="240">
        <v>1</v>
      </c>
      <c r="C941" s="308" t="s">
        <v>2296</v>
      </c>
      <c r="D941" s="240"/>
      <c r="E941" s="308"/>
      <c r="F941" s="453">
        <v>0</v>
      </c>
      <c r="G941" s="439">
        <f t="shared" si="40"/>
        <v>0</v>
      </c>
      <c r="H941" s="440">
        <f t="shared" si="41"/>
        <v>0</v>
      </c>
    </row>
    <row r="942" spans="1:8" s="244" customFormat="1" ht="15">
      <c r="A942" s="436"/>
      <c r="B942" s="240">
        <v>1</v>
      </c>
      <c r="C942" s="308" t="s">
        <v>2131</v>
      </c>
      <c r="D942" s="240"/>
      <c r="E942" s="240"/>
      <c r="F942" s="453">
        <v>0</v>
      </c>
      <c r="G942" s="439">
        <f t="shared" si="40"/>
        <v>0</v>
      </c>
      <c r="H942" s="440">
        <f t="shared" si="41"/>
        <v>0</v>
      </c>
    </row>
    <row r="943" spans="1:8" s="244" customFormat="1" ht="15">
      <c r="A943" s="436"/>
      <c r="B943" s="240">
        <v>2</v>
      </c>
      <c r="C943" s="308" t="s">
        <v>2295</v>
      </c>
      <c r="D943" s="240"/>
      <c r="E943" s="308"/>
      <c r="F943" s="453">
        <v>0</v>
      </c>
      <c r="G943" s="439">
        <f t="shared" si="40"/>
        <v>0</v>
      </c>
      <c r="H943" s="440">
        <f t="shared" si="41"/>
        <v>0</v>
      </c>
    </row>
    <row r="944" spans="1:8" s="244" customFormat="1" ht="15">
      <c r="A944" s="436">
        <v>39189</v>
      </c>
      <c r="B944" s="240">
        <v>1</v>
      </c>
      <c r="C944" s="308" t="s">
        <v>2294</v>
      </c>
      <c r="D944" s="240"/>
      <c r="E944" s="308"/>
      <c r="F944" s="453">
        <v>6960</v>
      </c>
      <c r="G944" s="439">
        <f t="shared" si="40"/>
        <v>696</v>
      </c>
      <c r="H944" s="440">
        <f t="shared" si="41"/>
        <v>58</v>
      </c>
    </row>
    <row r="945" spans="1:8" s="244" customFormat="1" ht="15">
      <c r="A945" s="436"/>
      <c r="B945" s="240">
        <v>1</v>
      </c>
      <c r="C945" s="584" t="s">
        <v>2293</v>
      </c>
      <c r="D945" s="240"/>
      <c r="E945" s="308"/>
      <c r="F945" s="438">
        <v>3200</v>
      </c>
      <c r="G945" s="439">
        <f t="shared" si="40"/>
        <v>320</v>
      </c>
      <c r="H945" s="440">
        <f t="shared" si="41"/>
        <v>26.666666666666668</v>
      </c>
    </row>
    <row r="946" spans="1:8" s="244" customFormat="1" ht="15">
      <c r="A946" s="436"/>
      <c r="B946" s="240">
        <v>2</v>
      </c>
      <c r="C946" s="308" t="s">
        <v>2292</v>
      </c>
      <c r="D946" s="240"/>
      <c r="E946" s="308"/>
      <c r="F946" s="453">
        <v>0</v>
      </c>
      <c r="G946" s="439">
        <f t="shared" si="40"/>
        <v>0</v>
      </c>
      <c r="H946" s="440">
        <f t="shared" si="41"/>
        <v>0</v>
      </c>
    </row>
    <row r="947" spans="1:8" s="244" customFormat="1" ht="15">
      <c r="A947" s="436"/>
      <c r="B947" s="240">
        <v>1</v>
      </c>
      <c r="C947" s="308" t="s">
        <v>2291</v>
      </c>
      <c r="D947" s="240"/>
      <c r="E947" s="308"/>
      <c r="F947" s="453">
        <v>0</v>
      </c>
      <c r="G947" s="439">
        <f t="shared" si="40"/>
        <v>0</v>
      </c>
      <c r="H947" s="440">
        <f t="shared" si="41"/>
        <v>0</v>
      </c>
    </row>
    <row r="948" spans="1:8" s="244" customFormat="1" ht="15">
      <c r="A948" s="436"/>
      <c r="B948" s="240">
        <v>1</v>
      </c>
      <c r="C948" s="308" t="s">
        <v>2290</v>
      </c>
      <c r="D948" s="450"/>
      <c r="E948" s="649"/>
      <c r="F948" s="438">
        <v>2300</v>
      </c>
      <c r="G948" s="439">
        <f t="shared" si="40"/>
        <v>230</v>
      </c>
      <c r="H948" s="440">
        <f t="shared" si="41"/>
        <v>19.166666666666668</v>
      </c>
    </row>
    <row r="949" spans="1:8" s="244" customFormat="1" ht="15">
      <c r="A949" s="436"/>
      <c r="B949" s="240">
        <v>1</v>
      </c>
      <c r="C949" s="308" t="s">
        <v>2289</v>
      </c>
      <c r="D949" s="450"/>
      <c r="E949" s="649"/>
      <c r="F949" s="438">
        <v>1950</v>
      </c>
      <c r="G949" s="439">
        <f t="shared" si="40"/>
        <v>195</v>
      </c>
      <c r="H949" s="440">
        <f t="shared" si="41"/>
        <v>16.25</v>
      </c>
    </row>
    <row r="950" spans="1:8" s="244" customFormat="1" ht="12" customHeight="1">
      <c r="A950" s="436"/>
      <c r="B950" s="240">
        <v>3</v>
      </c>
      <c r="C950" s="308" t="s">
        <v>821</v>
      </c>
      <c r="D950" s="437" t="s">
        <v>822</v>
      </c>
      <c r="E950" s="437" t="s">
        <v>823</v>
      </c>
      <c r="F950" s="453">
        <v>0</v>
      </c>
      <c r="G950" s="439">
        <f t="shared" si="40"/>
        <v>0</v>
      </c>
      <c r="H950" s="440">
        <f t="shared" si="41"/>
        <v>0</v>
      </c>
    </row>
    <row r="951" spans="1:8" s="244" customFormat="1" ht="12.75" customHeight="1">
      <c r="A951" s="436">
        <v>34669</v>
      </c>
      <c r="B951" s="240">
        <v>1</v>
      </c>
      <c r="C951" s="308" t="s">
        <v>33</v>
      </c>
      <c r="D951" s="437" t="s">
        <v>67</v>
      </c>
      <c r="E951" s="437" t="s">
        <v>827</v>
      </c>
      <c r="F951" s="453">
        <v>0</v>
      </c>
      <c r="G951" s="439">
        <f t="shared" si="40"/>
        <v>0</v>
      </c>
      <c r="H951" s="440">
        <f t="shared" si="41"/>
        <v>0</v>
      </c>
    </row>
    <row r="952" spans="1:8" s="244" customFormat="1" ht="12.75" customHeight="1">
      <c r="A952" s="436"/>
      <c r="B952" s="240">
        <v>1</v>
      </c>
      <c r="C952" s="584" t="s">
        <v>2288</v>
      </c>
      <c r="D952" s="437"/>
      <c r="E952" s="458"/>
      <c r="F952" s="453">
        <v>0</v>
      </c>
      <c r="G952" s="439">
        <f t="shared" si="40"/>
        <v>0</v>
      </c>
      <c r="H952" s="440">
        <f t="shared" si="41"/>
        <v>0</v>
      </c>
    </row>
    <row r="953" spans="1:8" s="244" customFormat="1" ht="12.75" customHeight="1">
      <c r="A953" s="436"/>
      <c r="B953" s="240"/>
      <c r="C953" s="308" t="s">
        <v>2287</v>
      </c>
      <c r="D953" s="437"/>
      <c r="E953" s="458"/>
      <c r="F953" s="453">
        <v>0</v>
      </c>
      <c r="G953" s="439">
        <f t="shared" si="40"/>
        <v>0</v>
      </c>
      <c r="H953" s="440">
        <f t="shared" si="41"/>
        <v>0</v>
      </c>
    </row>
    <row r="954" spans="1:8" s="244" customFormat="1" ht="12.75" customHeight="1">
      <c r="A954" s="436"/>
      <c r="B954" s="240">
        <v>1</v>
      </c>
      <c r="C954" s="308" t="s">
        <v>2286</v>
      </c>
      <c r="D954" s="437"/>
      <c r="E954" s="458"/>
      <c r="F954" s="453">
        <v>0</v>
      </c>
      <c r="G954" s="439">
        <f t="shared" si="40"/>
        <v>0</v>
      </c>
      <c r="H954" s="440">
        <f t="shared" si="41"/>
        <v>0</v>
      </c>
    </row>
    <row r="955" spans="1:8" s="244" customFormat="1" ht="12.75" customHeight="1">
      <c r="A955" s="436"/>
      <c r="B955" s="240">
        <v>3</v>
      </c>
      <c r="C955" s="584" t="s">
        <v>2285</v>
      </c>
      <c r="D955" s="437"/>
      <c r="E955" s="458"/>
      <c r="F955" s="453">
        <v>0</v>
      </c>
      <c r="G955" s="439">
        <f t="shared" si="40"/>
        <v>0</v>
      </c>
      <c r="H955" s="440">
        <f t="shared" si="41"/>
        <v>0</v>
      </c>
    </row>
    <row r="956" spans="1:8" s="244" customFormat="1" ht="12.75" customHeight="1">
      <c r="A956" s="436"/>
      <c r="B956" s="240"/>
      <c r="C956" s="308" t="s">
        <v>834</v>
      </c>
      <c r="D956" s="437"/>
      <c r="E956" s="458"/>
      <c r="F956" s="453">
        <v>0</v>
      </c>
      <c r="G956" s="439">
        <f t="shared" si="40"/>
        <v>0</v>
      </c>
      <c r="H956" s="440">
        <f t="shared" si="41"/>
        <v>0</v>
      </c>
    </row>
    <row r="957" spans="1:8" s="244" customFormat="1" ht="12.75" customHeight="1">
      <c r="A957" s="436"/>
      <c r="B957" s="240">
        <v>1</v>
      </c>
      <c r="C957" s="308" t="s">
        <v>2284</v>
      </c>
      <c r="D957" s="437"/>
      <c r="E957" s="458"/>
      <c r="F957" s="453">
        <v>0</v>
      </c>
      <c r="G957" s="439">
        <f t="shared" si="40"/>
        <v>0</v>
      </c>
      <c r="H957" s="440">
        <f t="shared" si="41"/>
        <v>0</v>
      </c>
    </row>
    <row r="958" spans="1:8" s="244" customFormat="1" ht="12.75" customHeight="1">
      <c r="A958" s="436">
        <v>39478</v>
      </c>
      <c r="B958" s="240">
        <v>1</v>
      </c>
      <c r="C958" s="584" t="s">
        <v>2283</v>
      </c>
      <c r="D958" s="437"/>
      <c r="E958" s="437"/>
      <c r="F958" s="438">
        <v>7700</v>
      </c>
      <c r="G958" s="439">
        <f t="shared" si="40"/>
        <v>770</v>
      </c>
      <c r="H958" s="440">
        <f t="shared" si="41"/>
        <v>64.16666666666667</v>
      </c>
    </row>
    <row r="959" spans="1:8" s="244" customFormat="1" ht="15">
      <c r="A959" s="436">
        <v>39556</v>
      </c>
      <c r="B959" s="240">
        <v>1</v>
      </c>
      <c r="C959" s="308" t="s">
        <v>2282</v>
      </c>
      <c r="D959" s="437" t="s">
        <v>67</v>
      </c>
      <c r="E959" s="437" t="s">
        <v>841</v>
      </c>
      <c r="F959" s="438">
        <v>46980</v>
      </c>
      <c r="G959" s="439">
        <f>F959/5</f>
        <v>9396</v>
      </c>
      <c r="H959" s="440">
        <f t="shared" si="41"/>
        <v>783</v>
      </c>
    </row>
    <row r="960" spans="1:8" s="244" customFormat="1" ht="12" customHeight="1">
      <c r="A960" s="436">
        <v>39723</v>
      </c>
      <c r="B960" s="240">
        <v>1</v>
      </c>
      <c r="C960" s="308" t="s">
        <v>177</v>
      </c>
      <c r="D960" s="437" t="s">
        <v>842</v>
      </c>
      <c r="E960" s="437">
        <v>2015</v>
      </c>
      <c r="F960" s="439">
        <v>13542</v>
      </c>
      <c r="G960" s="439">
        <f>F960/5</f>
        <v>2708.4</v>
      </c>
      <c r="H960" s="440">
        <f t="shared" si="41"/>
        <v>225.70000000000002</v>
      </c>
    </row>
    <row r="961" spans="1:8" s="244" customFormat="1" ht="15">
      <c r="A961" s="436">
        <v>40016</v>
      </c>
      <c r="B961" s="240">
        <v>1</v>
      </c>
      <c r="C961" s="308" t="s">
        <v>2281</v>
      </c>
      <c r="D961" s="437" t="s">
        <v>67</v>
      </c>
      <c r="E961" s="437" t="s">
        <v>844</v>
      </c>
      <c r="F961" s="438">
        <v>40484</v>
      </c>
      <c r="G961" s="439">
        <f>F961/5</f>
        <v>8096.8</v>
      </c>
      <c r="H961" s="440">
        <f t="shared" si="41"/>
        <v>674.7333333333333</v>
      </c>
    </row>
    <row r="962" spans="1:8" s="244" customFormat="1" ht="15">
      <c r="A962" s="436"/>
      <c r="B962" s="240">
        <v>1</v>
      </c>
      <c r="C962" s="308" t="s">
        <v>2131</v>
      </c>
      <c r="D962" s="437"/>
      <c r="E962" s="437"/>
      <c r="F962" s="453">
        <v>0</v>
      </c>
      <c r="G962" s="439">
        <f t="shared" si="40"/>
        <v>0</v>
      </c>
      <c r="H962" s="440">
        <f t="shared" si="41"/>
        <v>0</v>
      </c>
    </row>
    <row r="963" spans="1:8" s="244" customFormat="1" ht="15">
      <c r="A963" s="436"/>
      <c r="B963" s="240">
        <v>1</v>
      </c>
      <c r="C963" s="308" t="s">
        <v>2280</v>
      </c>
      <c r="D963" s="437"/>
      <c r="E963" s="458"/>
      <c r="F963" s="453">
        <v>0</v>
      </c>
      <c r="G963" s="439">
        <f t="shared" si="40"/>
        <v>0</v>
      </c>
      <c r="H963" s="440">
        <f t="shared" si="41"/>
        <v>0</v>
      </c>
    </row>
    <row r="964" spans="1:8" s="244" customFormat="1" ht="15">
      <c r="A964" s="436"/>
      <c r="B964" s="240">
        <v>1</v>
      </c>
      <c r="C964" s="308" t="s">
        <v>2279</v>
      </c>
      <c r="D964" s="437" t="s">
        <v>340</v>
      </c>
      <c r="E964" s="458"/>
      <c r="F964" s="453">
        <v>0</v>
      </c>
      <c r="G964" s="439">
        <f t="shared" si="40"/>
        <v>0</v>
      </c>
      <c r="H964" s="440">
        <f t="shared" si="41"/>
        <v>0</v>
      </c>
    </row>
    <row r="965" spans="1:8" s="244" customFormat="1" ht="12" customHeight="1">
      <c r="A965" s="436"/>
      <c r="B965" s="240">
        <v>1</v>
      </c>
      <c r="C965" s="308" t="s">
        <v>1869</v>
      </c>
      <c r="D965" s="437" t="s">
        <v>411</v>
      </c>
      <c r="E965" s="458" t="s">
        <v>12</v>
      </c>
      <c r="F965" s="453">
        <v>0</v>
      </c>
      <c r="G965" s="439">
        <f t="shared" si="40"/>
        <v>0</v>
      </c>
      <c r="H965" s="440">
        <f t="shared" si="41"/>
        <v>0</v>
      </c>
    </row>
    <row r="966" spans="1:8" s="244" customFormat="1" ht="15">
      <c r="A966" s="436"/>
      <c r="B966" s="240">
        <v>2</v>
      </c>
      <c r="C966" s="308" t="s">
        <v>2278</v>
      </c>
      <c r="D966" s="437" t="s">
        <v>855</v>
      </c>
      <c r="E966" s="458"/>
      <c r="F966" s="453">
        <v>0</v>
      </c>
      <c r="G966" s="439">
        <f t="shared" si="40"/>
        <v>0</v>
      </c>
      <c r="H966" s="440">
        <f t="shared" si="41"/>
        <v>0</v>
      </c>
    </row>
    <row r="967" spans="1:8" s="244" customFormat="1" ht="12" customHeight="1">
      <c r="A967" s="436"/>
      <c r="B967" s="240">
        <v>1</v>
      </c>
      <c r="C967" s="308" t="s">
        <v>2277</v>
      </c>
      <c r="D967" s="471" t="s">
        <v>857</v>
      </c>
      <c r="E967" s="458"/>
      <c r="F967" s="453">
        <v>0</v>
      </c>
      <c r="G967" s="439">
        <f t="shared" si="40"/>
        <v>0</v>
      </c>
      <c r="H967" s="440">
        <f t="shared" si="41"/>
        <v>0</v>
      </c>
    </row>
    <row r="968" spans="1:8" s="244" customFormat="1" ht="12" customHeight="1">
      <c r="A968" s="436"/>
      <c r="B968" s="240">
        <v>1</v>
      </c>
      <c r="C968" s="308" t="s">
        <v>2013</v>
      </c>
      <c r="D968" s="437" t="s">
        <v>715</v>
      </c>
      <c r="E968" s="458"/>
      <c r="F968" s="453">
        <v>0</v>
      </c>
      <c r="G968" s="439">
        <f t="shared" si="40"/>
        <v>0</v>
      </c>
      <c r="H968" s="440">
        <f t="shared" si="41"/>
        <v>0</v>
      </c>
    </row>
    <row r="969" spans="1:8" s="244" customFormat="1" ht="12" customHeight="1">
      <c r="A969" s="436"/>
      <c r="B969" s="240">
        <v>1</v>
      </c>
      <c r="C969" s="308" t="s">
        <v>2276</v>
      </c>
      <c r="D969" s="437"/>
      <c r="E969" s="458"/>
      <c r="F969" s="453">
        <v>0</v>
      </c>
      <c r="G969" s="439">
        <f t="shared" si="40"/>
        <v>0</v>
      </c>
      <c r="H969" s="440">
        <f t="shared" si="41"/>
        <v>0</v>
      </c>
    </row>
    <row r="970" spans="1:8" s="244" customFormat="1" ht="12" customHeight="1">
      <c r="A970" s="436"/>
      <c r="B970" s="240">
        <v>1</v>
      </c>
      <c r="C970" s="308" t="s">
        <v>2275</v>
      </c>
      <c r="D970" s="437"/>
      <c r="E970" s="458"/>
      <c r="F970" s="453">
        <v>0</v>
      </c>
      <c r="G970" s="439">
        <f t="shared" si="40"/>
        <v>0</v>
      </c>
      <c r="H970" s="440">
        <f t="shared" si="41"/>
        <v>0</v>
      </c>
    </row>
    <row r="971" spans="1:8" s="244" customFormat="1" ht="12" customHeight="1">
      <c r="A971" s="436"/>
      <c r="B971" s="240">
        <v>1</v>
      </c>
      <c r="C971" s="308" t="s">
        <v>2274</v>
      </c>
      <c r="D971" s="437"/>
      <c r="E971" s="458"/>
      <c r="F971" s="453">
        <v>0</v>
      </c>
      <c r="G971" s="439">
        <f t="shared" si="40"/>
        <v>0</v>
      </c>
      <c r="H971" s="440">
        <f t="shared" si="41"/>
        <v>0</v>
      </c>
    </row>
    <row r="972" spans="1:8" s="244" customFormat="1" ht="12" customHeight="1">
      <c r="A972" s="436"/>
      <c r="B972" s="240">
        <v>1</v>
      </c>
      <c r="C972" s="308" t="s">
        <v>2273</v>
      </c>
      <c r="D972" s="437"/>
      <c r="E972" s="458"/>
      <c r="F972" s="453">
        <v>0</v>
      </c>
      <c r="G972" s="439">
        <f t="shared" si="40"/>
        <v>0</v>
      </c>
      <c r="H972" s="440">
        <f t="shared" si="41"/>
        <v>0</v>
      </c>
    </row>
    <row r="973" spans="1:8" s="244" customFormat="1" ht="15">
      <c r="A973" s="436">
        <v>41773</v>
      </c>
      <c r="B973" s="240">
        <v>1</v>
      </c>
      <c r="C973" s="308" t="s">
        <v>2272</v>
      </c>
      <c r="D973" s="437" t="s">
        <v>396</v>
      </c>
      <c r="E973" s="458"/>
      <c r="F973" s="438">
        <v>25400</v>
      </c>
      <c r="G973" s="439">
        <f t="shared" si="40"/>
        <v>2540</v>
      </c>
      <c r="H973" s="440">
        <f t="shared" si="41"/>
        <v>211.66666666666666</v>
      </c>
    </row>
    <row r="974" spans="1:8" s="244" customFormat="1" ht="12" customHeight="1">
      <c r="A974" s="296">
        <v>41850</v>
      </c>
      <c r="B974" s="240">
        <v>1</v>
      </c>
      <c r="C974" s="308" t="s">
        <v>2271</v>
      </c>
      <c r="D974" s="437"/>
      <c r="E974" s="458"/>
      <c r="F974" s="438">
        <v>4987.51</v>
      </c>
      <c r="G974" s="439">
        <f t="shared" si="40"/>
        <v>498.75100000000003</v>
      </c>
      <c r="H974" s="440">
        <f t="shared" si="41"/>
        <v>41.562583333333336</v>
      </c>
    </row>
    <row r="975" spans="1:8" s="244" customFormat="1" ht="12" customHeight="1">
      <c r="A975" s="436"/>
      <c r="B975" s="240">
        <v>1</v>
      </c>
      <c r="C975" s="308" t="s">
        <v>2270</v>
      </c>
      <c r="D975" s="437"/>
      <c r="E975" s="458"/>
      <c r="F975" s="453">
        <v>0</v>
      </c>
      <c r="G975" s="439">
        <f t="shared" si="40"/>
        <v>0</v>
      </c>
      <c r="H975" s="440">
        <f t="shared" si="41"/>
        <v>0</v>
      </c>
    </row>
    <row r="976" spans="1:8" s="244" customFormat="1" ht="12" customHeight="1">
      <c r="A976" s="436"/>
      <c r="B976" s="240">
        <v>1</v>
      </c>
      <c r="C976" s="308" t="s">
        <v>2269</v>
      </c>
      <c r="D976" s="437"/>
      <c r="E976" s="458"/>
      <c r="F976" s="453">
        <v>0</v>
      </c>
      <c r="G976" s="439">
        <f t="shared" si="40"/>
        <v>0</v>
      </c>
      <c r="H976" s="440">
        <f t="shared" si="41"/>
        <v>0</v>
      </c>
    </row>
    <row r="977" spans="1:8" s="244" customFormat="1" ht="12" customHeight="1">
      <c r="A977" s="436"/>
      <c r="B977" s="240">
        <v>1</v>
      </c>
      <c r="C977" s="308" t="s">
        <v>699</v>
      </c>
      <c r="D977" s="437" t="s">
        <v>1703</v>
      </c>
      <c r="E977" s="437" t="s">
        <v>1704</v>
      </c>
      <c r="F977" s="453">
        <v>0</v>
      </c>
      <c r="G977" s="439">
        <f t="shared" si="40"/>
        <v>0</v>
      </c>
      <c r="H977" s="440">
        <f t="shared" si="41"/>
        <v>0</v>
      </c>
    </row>
    <row r="978" spans="1:8" s="244" customFormat="1" ht="15">
      <c r="A978" s="436"/>
      <c r="B978" s="240">
        <v>1</v>
      </c>
      <c r="C978" s="308" t="s">
        <v>2268</v>
      </c>
      <c r="D978" s="240"/>
      <c r="E978" s="308"/>
      <c r="F978" s="453">
        <v>0</v>
      </c>
      <c r="G978" s="439">
        <f t="shared" si="40"/>
        <v>0</v>
      </c>
      <c r="H978" s="440">
        <f t="shared" si="41"/>
        <v>0</v>
      </c>
    </row>
    <row r="979" spans="1:8" s="244" customFormat="1" ht="15.75" thickBot="1">
      <c r="A979" s="436"/>
      <c r="B979" s="240">
        <v>1</v>
      </c>
      <c r="C979" s="308" t="s">
        <v>2267</v>
      </c>
      <c r="D979" s="240"/>
      <c r="E979" s="308"/>
      <c r="F979" s="443">
        <v>0</v>
      </c>
      <c r="G979" s="443">
        <f t="shared" si="40"/>
        <v>0</v>
      </c>
      <c r="H979" s="444">
        <f t="shared" si="41"/>
        <v>0</v>
      </c>
    </row>
    <row r="980" spans="1:8" s="244" customFormat="1" ht="9.75" customHeight="1">
      <c r="A980" s="436"/>
      <c r="B980" s="240"/>
      <c r="C980" s="308"/>
      <c r="D980" s="240"/>
      <c r="E980" s="308"/>
      <c r="F980" s="586"/>
      <c r="G980" s="453"/>
      <c r="H980" s="454"/>
    </row>
    <row r="981" spans="1:8" s="244" customFormat="1" ht="13.5" customHeight="1" thickBot="1">
      <c r="A981" s="436"/>
      <c r="B981" s="645"/>
      <c r="C981" s="620" t="s">
        <v>2747</v>
      </c>
      <c r="D981" s="645"/>
      <c r="E981" s="645"/>
      <c r="F981" s="294">
        <f>SUM(F939:F980)</f>
        <v>157438.51</v>
      </c>
      <c r="G981" s="294">
        <f>SUM(G939:G980)</f>
        <v>25844.451</v>
      </c>
      <c r="H981" s="621">
        <f>SUM(H939:H980)</f>
        <v>2153.7042500000002</v>
      </c>
    </row>
    <row r="982" spans="1:8" s="244" customFormat="1" ht="9.75" customHeight="1" thickBot="1" thickTop="1">
      <c r="A982" s="587"/>
      <c r="B982" s="665"/>
      <c r="C982" s="665"/>
      <c r="D982" s="665"/>
      <c r="E982" s="665"/>
      <c r="F982" s="623"/>
      <c r="G982" s="623"/>
      <c r="H982" s="624"/>
    </row>
    <row r="983" spans="1:8" s="244" customFormat="1" ht="15">
      <c r="A983" s="736"/>
      <c r="B983" s="666"/>
      <c r="C983" s="666"/>
      <c r="D983" s="666"/>
      <c r="E983" s="666"/>
      <c r="F983" s="627"/>
      <c r="G983" s="627"/>
      <c r="H983" s="627"/>
    </row>
    <row r="984" spans="1:8" s="244" customFormat="1" ht="15">
      <c r="A984" s="736"/>
      <c r="B984" s="666"/>
      <c r="C984" s="666"/>
      <c r="D984" s="666"/>
      <c r="E984" s="666"/>
      <c r="F984" s="627"/>
      <c r="G984" s="627"/>
      <c r="H984" s="627"/>
    </row>
    <row r="985" spans="1:8" s="244" customFormat="1" ht="15">
      <c r="A985" s="736"/>
      <c r="B985" s="666"/>
      <c r="C985" s="666"/>
      <c r="D985" s="666"/>
      <c r="E985" s="666"/>
      <c r="F985" s="627"/>
      <c r="G985" s="627"/>
      <c r="H985" s="627"/>
    </row>
    <row r="986" spans="1:8" s="244" customFormat="1" ht="15" customHeight="1">
      <c r="A986" s="546"/>
      <c r="B986" s="496" t="s">
        <v>2893</v>
      </c>
      <c r="C986" s="496"/>
      <c r="D986" s="516"/>
      <c r="E986" s="429"/>
      <c r="F986" s="463"/>
      <c r="G986" s="464"/>
      <c r="H986" s="464"/>
    </row>
    <row r="987" spans="1:8" s="244" customFormat="1" ht="15.75" thickBot="1">
      <c r="A987" s="480"/>
      <c r="B987" s="401"/>
      <c r="C987" s="429"/>
      <c r="D987" s="401"/>
      <c r="E987" s="429"/>
      <c r="F987" s="463"/>
      <c r="G987" s="464"/>
      <c r="H987" s="464"/>
    </row>
    <row r="988" spans="1:8" s="244" customFormat="1" ht="15.75" thickBot="1">
      <c r="A988" s="731" t="s">
        <v>4</v>
      </c>
      <c r="B988" s="667" t="s">
        <v>5</v>
      </c>
      <c r="C988" s="667" t="s">
        <v>6</v>
      </c>
      <c r="D988" s="667" t="s">
        <v>7</v>
      </c>
      <c r="E988" s="667" t="s">
        <v>8</v>
      </c>
      <c r="F988" s="630" t="s">
        <v>9</v>
      </c>
      <c r="G988" s="630" t="s">
        <v>10</v>
      </c>
      <c r="H988" s="631" t="s">
        <v>11</v>
      </c>
    </row>
    <row r="989" spans="1:8" s="244" customFormat="1" ht="15">
      <c r="A989" s="732"/>
      <c r="B989" s="668"/>
      <c r="C989" s="668"/>
      <c r="D989" s="668"/>
      <c r="E989" s="668"/>
      <c r="F989" s="632"/>
      <c r="G989" s="632"/>
      <c r="H989" s="633"/>
    </row>
    <row r="990" spans="1:8" s="244" customFormat="1" ht="15">
      <c r="A990" s="436"/>
      <c r="B990" s="240">
        <v>3</v>
      </c>
      <c r="C990" s="308" t="s">
        <v>2894</v>
      </c>
      <c r="D990" s="308"/>
      <c r="E990" s="308"/>
      <c r="F990" s="439">
        <v>0</v>
      </c>
      <c r="G990" s="439">
        <f>F990/10</f>
        <v>0</v>
      </c>
      <c r="H990" s="440">
        <f>G990/12</f>
        <v>0</v>
      </c>
    </row>
    <row r="991" spans="1:8" s="244" customFormat="1" ht="15">
      <c r="A991" s="436"/>
      <c r="B991" s="240">
        <v>1</v>
      </c>
      <c r="C991" s="308" t="s">
        <v>2895</v>
      </c>
      <c r="D991" s="308"/>
      <c r="E991" s="308"/>
      <c r="F991" s="439">
        <v>0</v>
      </c>
      <c r="G991" s="439">
        <f aca="true" t="shared" si="42" ref="G991:G1009">F991/10</f>
        <v>0</v>
      </c>
      <c r="H991" s="440">
        <f aca="true" t="shared" si="43" ref="H991:H1009">G991/12</f>
        <v>0</v>
      </c>
    </row>
    <row r="992" spans="1:8" s="244" customFormat="1" ht="15">
      <c r="A992" s="436"/>
      <c r="B992" s="240">
        <v>1</v>
      </c>
      <c r="C992" s="308" t="s">
        <v>2896</v>
      </c>
      <c r="D992" s="437"/>
      <c r="E992" s="437"/>
      <c r="F992" s="439">
        <v>0</v>
      </c>
      <c r="G992" s="439">
        <f t="shared" si="42"/>
        <v>0</v>
      </c>
      <c r="H992" s="440">
        <f t="shared" si="43"/>
        <v>0</v>
      </c>
    </row>
    <row r="993" spans="1:8" s="244" customFormat="1" ht="15">
      <c r="A993" s="436"/>
      <c r="B993" s="240">
        <v>1</v>
      </c>
      <c r="C993" s="308" t="s">
        <v>2897</v>
      </c>
      <c r="D993" s="458"/>
      <c r="E993" s="458"/>
      <c r="F993" s="439">
        <v>0</v>
      </c>
      <c r="G993" s="439">
        <f t="shared" si="42"/>
        <v>0</v>
      </c>
      <c r="H993" s="440">
        <f t="shared" si="43"/>
        <v>0</v>
      </c>
    </row>
    <row r="994" spans="1:8" s="244" customFormat="1" ht="15">
      <c r="A994" s="436"/>
      <c r="B994" s="240">
        <v>1</v>
      </c>
      <c r="C994" s="308" t="s">
        <v>2898</v>
      </c>
      <c r="D994" s="437"/>
      <c r="E994" s="437" t="s">
        <v>2899</v>
      </c>
      <c r="F994" s="439">
        <v>0</v>
      </c>
      <c r="G994" s="439">
        <f>F994/10</f>
        <v>0</v>
      </c>
      <c r="H994" s="440">
        <f t="shared" si="43"/>
        <v>0</v>
      </c>
    </row>
    <row r="995" spans="1:8" s="244" customFormat="1" ht="15">
      <c r="A995" s="436"/>
      <c r="B995" s="240">
        <v>1</v>
      </c>
      <c r="C995" s="308" t="s">
        <v>2900</v>
      </c>
      <c r="D995" s="685"/>
      <c r="E995" s="437"/>
      <c r="F995" s="453">
        <v>0</v>
      </c>
      <c r="G995" s="439">
        <f t="shared" si="42"/>
        <v>0</v>
      </c>
      <c r="H995" s="440">
        <f t="shared" si="43"/>
        <v>0</v>
      </c>
    </row>
    <row r="996" spans="1:8" s="244" customFormat="1" ht="15">
      <c r="A996" s="436"/>
      <c r="B996" s="240">
        <v>1</v>
      </c>
      <c r="C996" s="308" t="s">
        <v>2901</v>
      </c>
      <c r="D996" s="437" t="s">
        <v>280</v>
      </c>
      <c r="E996" s="437" t="s">
        <v>2902</v>
      </c>
      <c r="F996" s="453">
        <v>0</v>
      </c>
      <c r="G996" s="439">
        <f t="shared" si="42"/>
        <v>0</v>
      </c>
      <c r="H996" s="440">
        <f t="shared" si="43"/>
        <v>0</v>
      </c>
    </row>
    <row r="997" spans="1:8" s="244" customFormat="1" ht="15">
      <c r="A997" s="436"/>
      <c r="B997" s="240">
        <v>2</v>
      </c>
      <c r="C997" s="308" t="s">
        <v>2849</v>
      </c>
      <c r="D997" s="437"/>
      <c r="E997" s="437" t="s">
        <v>2903</v>
      </c>
      <c r="F997" s="453">
        <v>0</v>
      </c>
      <c r="G997" s="439">
        <f t="shared" si="42"/>
        <v>0</v>
      </c>
      <c r="H997" s="440">
        <f t="shared" si="43"/>
        <v>0</v>
      </c>
    </row>
    <row r="998" spans="1:8" s="244" customFormat="1" ht="15">
      <c r="A998" s="682"/>
      <c r="B998" s="240">
        <v>1</v>
      </c>
      <c r="C998" s="308" t="s">
        <v>40</v>
      </c>
      <c r="D998" s="437" t="s">
        <v>67</v>
      </c>
      <c r="E998" s="437"/>
      <c r="F998" s="453">
        <v>0</v>
      </c>
      <c r="G998" s="439">
        <f t="shared" si="42"/>
        <v>0</v>
      </c>
      <c r="H998" s="440">
        <f t="shared" si="43"/>
        <v>0</v>
      </c>
    </row>
    <row r="999" spans="1:8" s="244" customFormat="1" ht="15">
      <c r="A999" s="436"/>
      <c r="B999" s="240">
        <v>1</v>
      </c>
      <c r="C999" s="308" t="s">
        <v>89</v>
      </c>
      <c r="D999" s="437"/>
      <c r="E999" s="437" t="s">
        <v>2904</v>
      </c>
      <c r="F999" s="453">
        <v>0</v>
      </c>
      <c r="G999" s="439">
        <f t="shared" si="42"/>
        <v>0</v>
      </c>
      <c r="H999" s="440">
        <f t="shared" si="43"/>
        <v>0</v>
      </c>
    </row>
    <row r="1000" spans="1:8" s="244" customFormat="1" ht="15">
      <c r="A1000" s="436"/>
      <c r="B1000" s="240">
        <v>1</v>
      </c>
      <c r="C1000" s="308" t="s">
        <v>42</v>
      </c>
      <c r="D1000" s="437" t="s">
        <v>71</v>
      </c>
      <c r="E1000" s="437"/>
      <c r="F1000" s="453">
        <v>0</v>
      </c>
      <c r="G1000" s="439">
        <f t="shared" si="42"/>
        <v>0</v>
      </c>
      <c r="H1000" s="440">
        <f t="shared" si="43"/>
        <v>0</v>
      </c>
    </row>
    <row r="1001" spans="1:8" s="244" customFormat="1" ht="15">
      <c r="A1001" s="436"/>
      <c r="B1001" s="240">
        <v>2</v>
      </c>
      <c r="C1001" s="308" t="s">
        <v>2905</v>
      </c>
      <c r="D1001" s="471"/>
      <c r="E1001" s="437"/>
      <c r="F1001" s="453">
        <v>0</v>
      </c>
      <c r="G1001" s="439">
        <f t="shared" si="42"/>
        <v>0</v>
      </c>
      <c r="H1001" s="440">
        <f t="shared" si="43"/>
        <v>0</v>
      </c>
    </row>
    <row r="1002" spans="1:8" s="244" customFormat="1" ht="15">
      <c r="A1002" s="436"/>
      <c r="B1002" s="240">
        <v>1</v>
      </c>
      <c r="C1002" s="308" t="s">
        <v>2906</v>
      </c>
      <c r="D1002" s="471"/>
      <c r="E1002" s="437"/>
      <c r="F1002" s="439">
        <v>0</v>
      </c>
      <c r="G1002" s="439">
        <f t="shared" si="42"/>
        <v>0</v>
      </c>
      <c r="H1002" s="440">
        <f t="shared" si="43"/>
        <v>0</v>
      </c>
    </row>
    <row r="1003" spans="1:8" s="244" customFormat="1" ht="15">
      <c r="A1003" s="436"/>
      <c r="B1003" s="240">
        <v>1</v>
      </c>
      <c r="C1003" s="308" t="s">
        <v>2907</v>
      </c>
      <c r="D1003" s="685"/>
      <c r="E1003" s="437"/>
      <c r="F1003" s="439">
        <v>0</v>
      </c>
      <c r="G1003" s="439">
        <f t="shared" si="42"/>
        <v>0</v>
      </c>
      <c r="H1003" s="440">
        <f t="shared" si="43"/>
        <v>0</v>
      </c>
    </row>
    <row r="1004" spans="1:8" s="244" customFormat="1" ht="15">
      <c r="A1004" s="436"/>
      <c r="B1004" s="240">
        <v>1</v>
      </c>
      <c r="C1004" s="308" t="s">
        <v>2908</v>
      </c>
      <c r="D1004" s="685" t="s">
        <v>26</v>
      </c>
      <c r="E1004" s="437" t="s">
        <v>2909</v>
      </c>
      <c r="F1004" s="439">
        <v>0</v>
      </c>
      <c r="G1004" s="670">
        <f t="shared" si="42"/>
        <v>0</v>
      </c>
      <c r="H1004" s="821">
        <f t="shared" si="43"/>
        <v>0</v>
      </c>
    </row>
    <row r="1005" spans="1:8" s="244" customFormat="1" ht="15">
      <c r="A1005" s="436"/>
      <c r="B1005" s="240">
        <v>1</v>
      </c>
      <c r="C1005" s="308" t="s">
        <v>2910</v>
      </c>
      <c r="D1005" s="685"/>
      <c r="E1005" s="437"/>
      <c r="F1005" s="439">
        <v>0</v>
      </c>
      <c r="G1005" s="670">
        <f t="shared" si="42"/>
        <v>0</v>
      </c>
      <c r="H1005" s="821">
        <f t="shared" si="43"/>
        <v>0</v>
      </c>
    </row>
    <row r="1006" spans="1:8" s="244" customFormat="1" ht="15">
      <c r="A1006" s="436"/>
      <c r="B1006" s="240">
        <v>1</v>
      </c>
      <c r="C1006" s="308" t="s">
        <v>2911</v>
      </c>
      <c r="D1006" s="437"/>
      <c r="E1006" s="437" t="s">
        <v>2903</v>
      </c>
      <c r="F1006" s="439">
        <v>0</v>
      </c>
      <c r="G1006" s="670">
        <f t="shared" si="42"/>
        <v>0</v>
      </c>
      <c r="H1006" s="821">
        <f t="shared" si="43"/>
        <v>0</v>
      </c>
    </row>
    <row r="1007" spans="1:8" s="244" customFormat="1" ht="15">
      <c r="A1007" s="436"/>
      <c r="B1007" s="240">
        <v>2</v>
      </c>
      <c r="C1007" s="308" t="s">
        <v>2912</v>
      </c>
      <c r="D1007" s="437" t="s">
        <v>2913</v>
      </c>
      <c r="E1007" s="437"/>
      <c r="F1007" s="439">
        <v>0</v>
      </c>
      <c r="G1007" s="670">
        <f t="shared" si="42"/>
        <v>0</v>
      </c>
      <c r="H1007" s="821">
        <f t="shared" si="43"/>
        <v>0</v>
      </c>
    </row>
    <row r="1008" spans="1:9" s="244" customFormat="1" ht="15">
      <c r="A1008" s="436"/>
      <c r="B1008" s="240">
        <v>1</v>
      </c>
      <c r="C1008" s="308" t="s">
        <v>1840</v>
      </c>
      <c r="D1008" s="437" t="s">
        <v>1741</v>
      </c>
      <c r="E1008" s="437"/>
      <c r="F1008" s="439">
        <v>0</v>
      </c>
      <c r="G1008" s="670">
        <f t="shared" si="42"/>
        <v>0</v>
      </c>
      <c r="H1008" s="821">
        <f t="shared" si="43"/>
        <v>0</v>
      </c>
      <c r="I1008" s="830"/>
    </row>
    <row r="1009" spans="1:8" s="244" customFormat="1" ht="15.75" thickBot="1">
      <c r="A1009" s="436"/>
      <c r="B1009" s="240">
        <v>1</v>
      </c>
      <c r="C1009" s="308" t="s">
        <v>42</v>
      </c>
      <c r="D1009" s="685" t="s">
        <v>71</v>
      </c>
      <c r="E1009" s="437"/>
      <c r="F1009" s="443">
        <v>0</v>
      </c>
      <c r="G1009" s="443">
        <f t="shared" si="42"/>
        <v>0</v>
      </c>
      <c r="H1009" s="444">
        <f t="shared" si="43"/>
        <v>0</v>
      </c>
    </row>
    <row r="1010" spans="1:8" s="244" customFormat="1" ht="15.75" thickBot="1">
      <c r="A1010" s="436"/>
      <c r="B1010" s="645"/>
      <c r="C1010" s="620" t="s">
        <v>2914</v>
      </c>
      <c r="D1010" s="645"/>
      <c r="E1010" s="645"/>
      <c r="F1010" s="679">
        <f>SUM(F990:F1009)</f>
        <v>0</v>
      </c>
      <c r="G1010" s="679">
        <f>SUM(G990:G1009)</f>
        <v>0</v>
      </c>
      <c r="H1010" s="680">
        <f>SUM(H990:H1009)</f>
        <v>0</v>
      </c>
    </row>
    <row r="1011" spans="1:8" s="244" customFormat="1" ht="16.5" thickBot="1" thickTop="1">
      <c r="A1011" s="587"/>
      <c r="B1011" s="665"/>
      <c r="C1011" s="665"/>
      <c r="D1011" s="665"/>
      <c r="E1011" s="665"/>
      <c r="F1011" s="623"/>
      <c r="G1011" s="623"/>
      <c r="H1011" s="624"/>
    </row>
    <row r="1012" spans="1:8" s="244" customFormat="1" ht="15">
      <c r="A1012" s="736"/>
      <c r="B1012" s="666"/>
      <c r="C1012" s="666"/>
      <c r="D1012" s="666"/>
      <c r="E1012" s="666"/>
      <c r="F1012" s="627"/>
      <c r="G1012" s="627"/>
      <c r="H1012" s="627"/>
    </row>
    <row r="1013" spans="1:8" s="244" customFormat="1" ht="15">
      <c r="A1013" s="736"/>
      <c r="B1013" s="666"/>
      <c r="C1013" s="666"/>
      <c r="D1013" s="666"/>
      <c r="E1013" s="666"/>
      <c r="F1013" s="627"/>
      <c r="G1013" s="627"/>
      <c r="H1013" s="627"/>
    </row>
    <row r="1014" spans="1:8" s="244" customFormat="1" ht="15">
      <c r="A1014" s="736"/>
      <c r="B1014" s="666"/>
      <c r="C1014" s="666"/>
      <c r="D1014" s="666"/>
      <c r="E1014" s="666"/>
      <c r="F1014" s="627"/>
      <c r="G1014" s="627"/>
      <c r="H1014" s="627"/>
    </row>
    <row r="1015" spans="1:8" s="244" customFormat="1" ht="17.25" customHeight="1">
      <c r="A1015" s="546"/>
      <c r="B1015" s="496" t="s">
        <v>898</v>
      </c>
      <c r="C1015" s="496"/>
      <c r="D1015" s="401"/>
      <c r="E1015" s="429"/>
      <c r="F1015" s="463"/>
      <c r="G1015" s="464"/>
      <c r="H1015" s="464"/>
    </row>
    <row r="1016" spans="1:8" s="244" customFormat="1" ht="15.75" thickBot="1">
      <c r="A1016" s="480"/>
      <c r="B1016" s="401"/>
      <c r="C1016" s="429"/>
      <c r="D1016" s="401"/>
      <c r="E1016" s="429"/>
      <c r="F1016" s="463"/>
      <c r="G1016" s="464"/>
      <c r="H1016" s="464"/>
    </row>
    <row r="1017" spans="1:8" s="244" customFormat="1" ht="15.75" thickBot="1">
      <c r="A1017" s="731" t="s">
        <v>4</v>
      </c>
      <c r="B1017" s="667" t="s">
        <v>5</v>
      </c>
      <c r="C1017" s="667" t="s">
        <v>6</v>
      </c>
      <c r="D1017" s="667" t="s">
        <v>7</v>
      </c>
      <c r="E1017" s="667" t="s">
        <v>8</v>
      </c>
      <c r="F1017" s="630" t="s">
        <v>9</v>
      </c>
      <c r="G1017" s="630" t="s">
        <v>10</v>
      </c>
      <c r="H1017" s="631" t="s">
        <v>11</v>
      </c>
    </row>
    <row r="1018" spans="1:8" s="244" customFormat="1" ht="15">
      <c r="A1018" s="732"/>
      <c r="B1018" s="668"/>
      <c r="C1018" s="668"/>
      <c r="D1018" s="668"/>
      <c r="E1018" s="668"/>
      <c r="F1018" s="632"/>
      <c r="G1018" s="632"/>
      <c r="H1018" s="633"/>
    </row>
    <row r="1019" spans="1:8" s="244" customFormat="1" ht="15">
      <c r="A1019" s="436"/>
      <c r="B1019" s="452">
        <v>1</v>
      </c>
      <c r="C1019" s="308" t="s">
        <v>2266</v>
      </c>
      <c r="D1019" s="457" t="s">
        <v>18</v>
      </c>
      <c r="E1019" s="738"/>
      <c r="F1019" s="439">
        <v>0</v>
      </c>
      <c r="G1019" s="739">
        <f>F1019/10</f>
        <v>0</v>
      </c>
      <c r="H1019" s="440">
        <f>G1019/12</f>
        <v>0</v>
      </c>
    </row>
    <row r="1020" spans="1:8" s="244" customFormat="1" ht="15">
      <c r="A1020" s="436"/>
      <c r="B1020" s="452">
        <v>2</v>
      </c>
      <c r="C1020" s="308" t="s">
        <v>2265</v>
      </c>
      <c r="D1020" s="457"/>
      <c r="E1020" s="457"/>
      <c r="F1020" s="453">
        <v>0</v>
      </c>
      <c r="G1020" s="739">
        <f aca="true" t="shared" si="44" ref="G1020:G1054">F1020/10</f>
        <v>0</v>
      </c>
      <c r="H1020" s="440">
        <f aca="true" t="shared" si="45" ref="H1020:H1054">G1020/12</f>
        <v>0</v>
      </c>
    </row>
    <row r="1021" spans="1:8" s="244" customFormat="1" ht="15">
      <c r="A1021" s="436">
        <v>39457</v>
      </c>
      <c r="B1021" s="452">
        <v>1</v>
      </c>
      <c r="C1021" s="308" t="s">
        <v>2264</v>
      </c>
      <c r="D1021" s="457" t="s">
        <v>21</v>
      </c>
      <c r="E1021" s="457"/>
      <c r="F1021" s="439">
        <v>4814</v>
      </c>
      <c r="G1021" s="739">
        <f t="shared" si="44"/>
        <v>481.4</v>
      </c>
      <c r="H1021" s="440">
        <f t="shared" si="45"/>
        <v>40.11666666666667</v>
      </c>
    </row>
    <row r="1022" spans="1:8" s="244" customFormat="1" ht="15">
      <c r="A1022" s="436"/>
      <c r="B1022" s="452">
        <v>1</v>
      </c>
      <c r="C1022" s="467" t="s">
        <v>2263</v>
      </c>
      <c r="D1022" s="457"/>
      <c r="E1022" s="457"/>
      <c r="F1022" s="453">
        <v>0</v>
      </c>
      <c r="G1022" s="739">
        <f t="shared" si="44"/>
        <v>0</v>
      </c>
      <c r="H1022" s="440">
        <f t="shared" si="45"/>
        <v>0</v>
      </c>
    </row>
    <row r="1023" spans="1:8" s="244" customFormat="1" ht="15">
      <c r="A1023" s="436"/>
      <c r="B1023" s="452">
        <v>1</v>
      </c>
      <c r="C1023" s="308" t="s">
        <v>1928</v>
      </c>
      <c r="D1023" s="457" t="s">
        <v>13</v>
      </c>
      <c r="E1023" s="457" t="s">
        <v>892</v>
      </c>
      <c r="F1023" s="453">
        <v>0</v>
      </c>
      <c r="G1023" s="739">
        <f t="shared" si="44"/>
        <v>0</v>
      </c>
      <c r="H1023" s="440">
        <f t="shared" si="45"/>
        <v>0</v>
      </c>
    </row>
    <row r="1024" spans="1:8" s="244" customFormat="1" ht="15">
      <c r="A1024" s="436">
        <v>40311</v>
      </c>
      <c r="B1024" s="240">
        <v>1</v>
      </c>
      <c r="C1024" s="308" t="s">
        <v>2262</v>
      </c>
      <c r="D1024" s="437"/>
      <c r="E1024" s="458"/>
      <c r="F1024" s="439">
        <v>1450</v>
      </c>
      <c r="G1024" s="739">
        <f t="shared" si="44"/>
        <v>145</v>
      </c>
      <c r="H1024" s="440">
        <f t="shared" si="45"/>
        <v>12.083333333333334</v>
      </c>
    </row>
    <row r="1025" spans="1:8" s="244" customFormat="1" ht="15.75" thickBot="1">
      <c r="A1025" s="587"/>
      <c r="B1025" s="588">
        <v>1</v>
      </c>
      <c r="C1025" s="589" t="s">
        <v>304</v>
      </c>
      <c r="D1025" s="590" t="s">
        <v>67</v>
      </c>
      <c r="E1025" s="740"/>
      <c r="F1025" s="623">
        <v>0</v>
      </c>
      <c r="G1025" s="741">
        <f t="shared" si="44"/>
        <v>0</v>
      </c>
      <c r="H1025" s="444">
        <f t="shared" si="45"/>
        <v>0</v>
      </c>
    </row>
    <row r="1026" spans="1:8" s="399" customFormat="1" ht="15">
      <c r="A1026" s="480"/>
      <c r="B1026" s="401"/>
      <c r="C1026" s="429"/>
      <c r="D1026" s="478"/>
      <c r="E1026" s="489"/>
      <c r="F1026" s="464"/>
      <c r="G1026" s="464"/>
      <c r="H1026" s="464"/>
    </row>
    <row r="1027" spans="1:8" s="399" customFormat="1" ht="15.75" thickBot="1">
      <c r="A1027" s="592"/>
      <c r="B1027" s="593"/>
      <c r="C1027" s="594"/>
      <c r="D1027" s="595"/>
      <c r="E1027" s="742"/>
      <c r="F1027" s="652"/>
      <c r="G1027" s="652"/>
      <c r="H1027" s="652"/>
    </row>
    <row r="1028" spans="1:8" s="244" customFormat="1" ht="15">
      <c r="A1028" s="743"/>
      <c r="B1028" s="744">
        <v>1</v>
      </c>
      <c r="C1028" s="745" t="s">
        <v>89</v>
      </c>
      <c r="D1028" s="476" t="s">
        <v>67</v>
      </c>
      <c r="E1028" s="476" t="s">
        <v>894</v>
      </c>
      <c r="F1028" s="477">
        <v>0</v>
      </c>
      <c r="G1028" s="746">
        <f t="shared" si="44"/>
        <v>0</v>
      </c>
      <c r="H1028" s="655">
        <f t="shared" si="45"/>
        <v>0</v>
      </c>
    </row>
    <row r="1029" spans="1:8" s="244" customFormat="1" ht="15">
      <c r="A1029" s="695">
        <v>40739</v>
      </c>
      <c r="B1029" s="168">
        <v>1</v>
      </c>
      <c r="C1029" s="696" t="s">
        <v>2252</v>
      </c>
      <c r="D1029" s="437" t="s">
        <v>227</v>
      </c>
      <c r="E1029" s="458"/>
      <c r="F1029" s="439">
        <v>4200</v>
      </c>
      <c r="G1029" s="739">
        <f>F1029/5</f>
        <v>840</v>
      </c>
      <c r="H1029" s="440">
        <f t="shared" si="45"/>
        <v>70</v>
      </c>
    </row>
    <row r="1030" spans="1:8" s="244" customFormat="1" ht="15">
      <c r="A1030" s="695"/>
      <c r="B1030" s="168">
        <v>1</v>
      </c>
      <c r="C1030" s="696" t="s">
        <v>2261</v>
      </c>
      <c r="D1030" s="437"/>
      <c r="E1030" s="458"/>
      <c r="F1030" s="439">
        <v>0</v>
      </c>
      <c r="G1030" s="739">
        <f t="shared" si="44"/>
        <v>0</v>
      </c>
      <c r="H1030" s="440">
        <f t="shared" si="45"/>
        <v>0</v>
      </c>
    </row>
    <row r="1031" spans="1:8" s="244" customFormat="1" ht="15.75" thickBot="1">
      <c r="A1031" s="747"/>
      <c r="B1031" s="748" t="s">
        <v>1705</v>
      </c>
      <c r="C1031" s="748"/>
      <c r="D1031" s="457"/>
      <c r="E1031" s="457"/>
      <c r="F1031" s="453">
        <v>0</v>
      </c>
      <c r="G1031" s="739">
        <f t="shared" si="44"/>
        <v>0</v>
      </c>
      <c r="H1031" s="440">
        <f t="shared" si="45"/>
        <v>0</v>
      </c>
    </row>
    <row r="1032" spans="1:8" s="244" customFormat="1" ht="15">
      <c r="A1032" s="436"/>
      <c r="B1032" s="452">
        <v>1</v>
      </c>
      <c r="C1032" s="308" t="s">
        <v>33</v>
      </c>
      <c r="D1032" s="457" t="s">
        <v>67</v>
      </c>
      <c r="E1032" s="457"/>
      <c r="F1032" s="453">
        <v>0</v>
      </c>
      <c r="G1032" s="739">
        <f t="shared" si="44"/>
        <v>0</v>
      </c>
      <c r="H1032" s="440">
        <f t="shared" si="45"/>
        <v>0</v>
      </c>
    </row>
    <row r="1033" spans="1:8" s="244" customFormat="1" ht="15">
      <c r="A1033" s="436"/>
      <c r="B1033" s="452">
        <v>1</v>
      </c>
      <c r="C1033" s="308" t="s">
        <v>2260</v>
      </c>
      <c r="D1033" s="457"/>
      <c r="E1033" s="457"/>
      <c r="F1033" s="453">
        <v>0</v>
      </c>
      <c r="G1033" s="739">
        <f t="shared" si="44"/>
        <v>0</v>
      </c>
      <c r="H1033" s="440">
        <f t="shared" si="45"/>
        <v>0</v>
      </c>
    </row>
    <row r="1034" spans="1:8" s="244" customFormat="1" ht="15">
      <c r="A1034" s="436"/>
      <c r="B1034" s="452">
        <v>1</v>
      </c>
      <c r="C1034" s="308" t="s">
        <v>40</v>
      </c>
      <c r="D1034" s="457" t="s">
        <v>67</v>
      </c>
      <c r="E1034" s="457"/>
      <c r="F1034" s="453">
        <v>0</v>
      </c>
      <c r="G1034" s="739">
        <f t="shared" si="44"/>
        <v>0</v>
      </c>
      <c r="H1034" s="440">
        <f t="shared" si="45"/>
        <v>0</v>
      </c>
    </row>
    <row r="1035" spans="1:8" s="244" customFormat="1" ht="15">
      <c r="A1035" s="436"/>
      <c r="B1035" s="452">
        <v>4</v>
      </c>
      <c r="C1035" s="308" t="s">
        <v>2259</v>
      </c>
      <c r="D1035" s="457"/>
      <c r="E1035" s="457"/>
      <c r="F1035" s="453">
        <v>0</v>
      </c>
      <c r="G1035" s="739">
        <f t="shared" si="44"/>
        <v>0</v>
      </c>
      <c r="H1035" s="440">
        <f t="shared" si="45"/>
        <v>0</v>
      </c>
    </row>
    <row r="1036" spans="1:8" s="244" customFormat="1" ht="15">
      <c r="A1036" s="436">
        <v>40181</v>
      </c>
      <c r="B1036" s="452">
        <v>1</v>
      </c>
      <c r="C1036" s="308" t="s">
        <v>2258</v>
      </c>
      <c r="D1036" s="457"/>
      <c r="E1036" s="457"/>
      <c r="F1036" s="439">
        <v>4582</v>
      </c>
      <c r="G1036" s="739">
        <f t="shared" si="44"/>
        <v>458.2</v>
      </c>
      <c r="H1036" s="440">
        <f t="shared" si="45"/>
        <v>38.18333333333333</v>
      </c>
    </row>
    <row r="1037" spans="1:8" s="244" customFormat="1" ht="15">
      <c r="A1037" s="436"/>
      <c r="B1037" s="452">
        <v>1</v>
      </c>
      <c r="C1037" s="308" t="s">
        <v>1928</v>
      </c>
      <c r="D1037" s="457" t="s">
        <v>13</v>
      </c>
      <c r="E1037" s="457" t="s">
        <v>892</v>
      </c>
      <c r="F1037" s="453">
        <v>0</v>
      </c>
      <c r="G1037" s="739">
        <f t="shared" si="44"/>
        <v>0</v>
      </c>
      <c r="H1037" s="440">
        <f t="shared" si="45"/>
        <v>0</v>
      </c>
    </row>
    <row r="1038" spans="1:8" s="244" customFormat="1" ht="15">
      <c r="A1038" s="436">
        <v>40247</v>
      </c>
      <c r="B1038" s="452">
        <v>1</v>
      </c>
      <c r="C1038" s="308" t="s">
        <v>904</v>
      </c>
      <c r="D1038" s="457"/>
      <c r="E1038" s="457"/>
      <c r="F1038" s="439">
        <v>6728</v>
      </c>
      <c r="G1038" s="739">
        <f t="shared" si="44"/>
        <v>672.8</v>
      </c>
      <c r="H1038" s="440">
        <f t="shared" si="45"/>
        <v>56.06666666666666</v>
      </c>
    </row>
    <row r="1039" spans="1:8" s="244" customFormat="1" ht="15">
      <c r="A1039" s="436"/>
      <c r="B1039" s="452">
        <v>1</v>
      </c>
      <c r="C1039" s="308" t="s">
        <v>1880</v>
      </c>
      <c r="D1039" s="437" t="s">
        <v>905</v>
      </c>
      <c r="E1039" s="437" t="s">
        <v>906</v>
      </c>
      <c r="F1039" s="453">
        <v>0</v>
      </c>
      <c r="G1039" s="739">
        <f t="shared" si="44"/>
        <v>0</v>
      </c>
      <c r="H1039" s="440">
        <f t="shared" si="45"/>
        <v>0</v>
      </c>
    </row>
    <row r="1040" spans="1:8" s="244" customFormat="1" ht="15">
      <c r="A1040" s="436"/>
      <c r="B1040" s="240">
        <v>1</v>
      </c>
      <c r="C1040" s="308" t="s">
        <v>2257</v>
      </c>
      <c r="D1040" s="437"/>
      <c r="E1040" s="458"/>
      <c r="F1040" s="453">
        <v>0</v>
      </c>
      <c r="G1040" s="739">
        <f t="shared" si="44"/>
        <v>0</v>
      </c>
      <c r="H1040" s="440">
        <f t="shared" si="45"/>
        <v>0</v>
      </c>
    </row>
    <row r="1041" spans="1:8" s="244" customFormat="1" ht="15">
      <c r="A1041" s="436">
        <v>38889</v>
      </c>
      <c r="B1041" s="452">
        <v>1</v>
      </c>
      <c r="C1041" s="308" t="s">
        <v>2256</v>
      </c>
      <c r="D1041" s="457" t="s">
        <v>910</v>
      </c>
      <c r="E1041" s="457">
        <v>2420</v>
      </c>
      <c r="F1041" s="438">
        <v>28216.2</v>
      </c>
      <c r="G1041" s="739">
        <f>F1041/5</f>
        <v>5643.24</v>
      </c>
      <c r="H1041" s="440">
        <f t="shared" si="45"/>
        <v>470.27</v>
      </c>
    </row>
    <row r="1042" spans="1:8" s="244" customFormat="1" ht="15">
      <c r="A1042" s="436"/>
      <c r="B1042" s="452">
        <v>1</v>
      </c>
      <c r="C1042" s="308" t="s">
        <v>2255</v>
      </c>
      <c r="D1042" s="457"/>
      <c r="E1042" s="457"/>
      <c r="F1042" s="453">
        <v>0</v>
      </c>
      <c r="G1042" s="739">
        <f t="shared" si="44"/>
        <v>0</v>
      </c>
      <c r="H1042" s="440">
        <f t="shared" si="45"/>
        <v>0</v>
      </c>
    </row>
    <row r="1043" spans="1:8" s="244" customFormat="1" ht="15">
      <c r="A1043" s="436"/>
      <c r="B1043" s="452">
        <v>1</v>
      </c>
      <c r="C1043" s="308" t="s">
        <v>912</v>
      </c>
      <c r="D1043" s="457"/>
      <c r="E1043" s="457"/>
      <c r="F1043" s="453">
        <v>0</v>
      </c>
      <c r="G1043" s="739">
        <f t="shared" si="44"/>
        <v>0</v>
      </c>
      <c r="H1043" s="440">
        <f t="shared" si="45"/>
        <v>0</v>
      </c>
    </row>
    <row r="1044" spans="1:8" s="244" customFormat="1" ht="15">
      <c r="A1044" s="436"/>
      <c r="B1044" s="452">
        <v>1</v>
      </c>
      <c r="C1044" s="308" t="s">
        <v>2078</v>
      </c>
      <c r="D1044" s="457"/>
      <c r="E1044" s="457"/>
      <c r="F1044" s="453">
        <v>0</v>
      </c>
      <c r="G1044" s="739">
        <f t="shared" si="44"/>
        <v>0</v>
      </c>
      <c r="H1044" s="440">
        <f t="shared" si="45"/>
        <v>0</v>
      </c>
    </row>
    <row r="1045" spans="1:8" s="244" customFormat="1" ht="15">
      <c r="A1045" s="436"/>
      <c r="B1045" s="452">
        <v>1</v>
      </c>
      <c r="C1045" s="308" t="s">
        <v>2254</v>
      </c>
      <c r="D1045" s="457"/>
      <c r="E1045" s="457"/>
      <c r="F1045" s="453">
        <v>0</v>
      </c>
      <c r="G1045" s="739">
        <f t="shared" si="44"/>
        <v>0</v>
      </c>
      <c r="H1045" s="440">
        <f t="shared" si="45"/>
        <v>0</v>
      </c>
    </row>
    <row r="1046" spans="1:8" s="244" customFormat="1" ht="15">
      <c r="A1046" s="436"/>
      <c r="B1046" s="452">
        <v>1</v>
      </c>
      <c r="C1046" s="308" t="s">
        <v>1928</v>
      </c>
      <c r="D1046" s="457" t="s">
        <v>280</v>
      </c>
      <c r="E1046" s="457" t="s">
        <v>1706</v>
      </c>
      <c r="F1046" s="453">
        <v>0</v>
      </c>
      <c r="G1046" s="739">
        <f t="shared" si="44"/>
        <v>0</v>
      </c>
      <c r="H1046" s="440">
        <f t="shared" si="45"/>
        <v>0</v>
      </c>
    </row>
    <row r="1047" spans="1:8" s="244" customFormat="1" ht="15">
      <c r="A1047" s="436"/>
      <c r="B1047" s="452">
        <v>1</v>
      </c>
      <c r="C1047" s="308" t="s">
        <v>40</v>
      </c>
      <c r="D1047" s="457" t="s">
        <v>67</v>
      </c>
      <c r="E1047" s="457"/>
      <c r="F1047" s="453">
        <v>0</v>
      </c>
      <c r="G1047" s="739">
        <f t="shared" si="44"/>
        <v>0</v>
      </c>
      <c r="H1047" s="440">
        <f t="shared" si="45"/>
        <v>0</v>
      </c>
    </row>
    <row r="1048" spans="1:8" s="244" customFormat="1" ht="15">
      <c r="A1048" s="436"/>
      <c r="B1048" s="452">
        <v>1</v>
      </c>
      <c r="C1048" s="308" t="s">
        <v>2252</v>
      </c>
      <c r="D1048" s="457" t="s">
        <v>163</v>
      </c>
      <c r="E1048" s="457"/>
      <c r="F1048" s="453">
        <v>0</v>
      </c>
      <c r="G1048" s="739">
        <f t="shared" si="44"/>
        <v>0</v>
      </c>
      <c r="H1048" s="440">
        <f t="shared" si="45"/>
        <v>0</v>
      </c>
    </row>
    <row r="1049" spans="1:8" s="244" customFormat="1" ht="15">
      <c r="A1049" s="436"/>
      <c r="B1049" s="452">
        <v>1</v>
      </c>
      <c r="C1049" s="308" t="s">
        <v>2253</v>
      </c>
      <c r="D1049" s="457"/>
      <c r="E1049" s="457"/>
      <c r="F1049" s="453">
        <v>0</v>
      </c>
      <c r="G1049" s="739">
        <f t="shared" si="44"/>
        <v>0</v>
      </c>
      <c r="H1049" s="440">
        <f t="shared" si="45"/>
        <v>0</v>
      </c>
    </row>
    <row r="1050" spans="1:8" s="244" customFormat="1" ht="15">
      <c r="A1050" s="436"/>
      <c r="B1050" s="452">
        <v>1</v>
      </c>
      <c r="C1050" s="308" t="s">
        <v>1707</v>
      </c>
      <c r="D1050" s="457" t="s">
        <v>67</v>
      </c>
      <c r="E1050" s="457"/>
      <c r="F1050" s="453">
        <v>0</v>
      </c>
      <c r="G1050" s="739">
        <f t="shared" si="44"/>
        <v>0</v>
      </c>
      <c r="H1050" s="440">
        <f t="shared" si="45"/>
        <v>0</v>
      </c>
    </row>
    <row r="1051" spans="1:8" s="244" customFormat="1" ht="15">
      <c r="A1051" s="436"/>
      <c r="B1051" s="452">
        <v>1</v>
      </c>
      <c r="C1051" s="308" t="s">
        <v>2252</v>
      </c>
      <c r="D1051" s="457" t="s">
        <v>163</v>
      </c>
      <c r="E1051" s="457"/>
      <c r="F1051" s="453">
        <v>0</v>
      </c>
      <c r="G1051" s="739">
        <f t="shared" si="44"/>
        <v>0</v>
      </c>
      <c r="H1051" s="440">
        <f t="shared" si="45"/>
        <v>0</v>
      </c>
    </row>
    <row r="1052" spans="1:8" s="244" customFormat="1" ht="15">
      <c r="A1052" s="436"/>
      <c r="B1052" s="452">
        <v>1</v>
      </c>
      <c r="C1052" s="308" t="s">
        <v>2251</v>
      </c>
      <c r="D1052" s="452"/>
      <c r="E1052" s="452"/>
      <c r="F1052" s="439">
        <v>0</v>
      </c>
      <c r="G1052" s="439">
        <f t="shared" si="44"/>
        <v>0</v>
      </c>
      <c r="H1052" s="440">
        <f t="shared" si="45"/>
        <v>0</v>
      </c>
    </row>
    <row r="1053" spans="1:8" s="244" customFormat="1" ht="12.75" customHeight="1">
      <c r="A1053" s="436">
        <v>42117</v>
      </c>
      <c r="B1053" s="452">
        <v>1</v>
      </c>
      <c r="C1053" s="308" t="s">
        <v>2796</v>
      </c>
      <c r="D1053" s="452"/>
      <c r="E1053" s="457" t="s">
        <v>2792</v>
      </c>
      <c r="F1053" s="439">
        <v>206</v>
      </c>
      <c r="G1053" s="439">
        <f t="shared" si="44"/>
        <v>20.6</v>
      </c>
      <c r="H1053" s="440">
        <f t="shared" si="45"/>
        <v>1.7166666666666668</v>
      </c>
    </row>
    <row r="1054" spans="1:9" s="244" customFormat="1" ht="15.75" thickBot="1">
      <c r="A1054" s="436">
        <v>42124</v>
      </c>
      <c r="B1054" s="452">
        <v>1</v>
      </c>
      <c r="C1054" s="308" t="s">
        <v>2801</v>
      </c>
      <c r="D1054" s="452"/>
      <c r="E1054" s="452"/>
      <c r="F1054" s="443">
        <f>1175614.08+1175614.08</f>
        <v>2351228.16</v>
      </c>
      <c r="G1054" s="443">
        <f t="shared" si="44"/>
        <v>235122.81600000002</v>
      </c>
      <c r="H1054" s="444">
        <f t="shared" si="45"/>
        <v>19593.568000000003</v>
      </c>
      <c r="I1054" s="244" t="s">
        <v>2802</v>
      </c>
    </row>
    <row r="1055" spans="1:8" s="244" customFormat="1" ht="15">
      <c r="A1055" s="436"/>
      <c r="B1055" s="452"/>
      <c r="C1055" s="308"/>
      <c r="D1055" s="452"/>
      <c r="E1055" s="452"/>
      <c r="F1055" s="572"/>
      <c r="G1055" s="572"/>
      <c r="H1055" s="573"/>
    </row>
    <row r="1056" spans="1:8" s="244" customFormat="1" ht="15.75" thickBot="1">
      <c r="A1056" s="436"/>
      <c r="B1056" s="645"/>
      <c r="C1056" s="620" t="s">
        <v>2748</v>
      </c>
      <c r="D1056" s="645"/>
      <c r="E1056" s="645"/>
      <c r="F1056" s="294">
        <f>SUM(F1019:F1054)</f>
        <v>2401424.3600000003</v>
      </c>
      <c r="G1056" s="294">
        <f>SUM(G1019:G1054)</f>
        <v>243384.056</v>
      </c>
      <c r="H1056" s="621">
        <f>SUM(H1019:H1054)</f>
        <v>20282.00466666667</v>
      </c>
    </row>
    <row r="1057" spans="1:8" s="244" customFormat="1" ht="16.5" thickBot="1" thickTop="1">
      <c r="A1057" s="587"/>
      <c r="B1057" s="665"/>
      <c r="C1057" s="665"/>
      <c r="D1057" s="665"/>
      <c r="E1057" s="665"/>
      <c r="F1057" s="623"/>
      <c r="G1057" s="623"/>
      <c r="H1057" s="624"/>
    </row>
    <row r="1058" spans="1:8" s="244" customFormat="1" ht="15">
      <c r="A1058" s="736"/>
      <c r="B1058" s="666"/>
      <c r="C1058" s="666"/>
      <c r="D1058" s="666"/>
      <c r="E1058" s="666"/>
      <c r="F1058" s="627"/>
      <c r="G1058" s="627"/>
      <c r="H1058" s="627"/>
    </row>
    <row r="1059" spans="1:8" s="244" customFormat="1" ht="15">
      <c r="A1059" s="736"/>
      <c r="B1059" s="666"/>
      <c r="C1059" s="666"/>
      <c r="D1059" s="666"/>
      <c r="E1059" s="666"/>
      <c r="F1059" s="627"/>
      <c r="G1059" s="627"/>
      <c r="H1059" s="627"/>
    </row>
    <row r="1060" spans="1:8" s="244" customFormat="1" ht="15">
      <c r="A1060" s="736"/>
      <c r="B1060" s="666"/>
      <c r="C1060" s="666"/>
      <c r="D1060" s="666"/>
      <c r="E1060" s="666"/>
      <c r="F1060" s="627"/>
      <c r="G1060" s="627"/>
      <c r="H1060" s="627"/>
    </row>
    <row r="1061" spans="1:8" s="244" customFormat="1" ht="15" customHeight="1">
      <c r="A1061" s="546"/>
      <c r="B1061" s="496" t="s">
        <v>914</v>
      </c>
      <c r="C1061" s="496"/>
      <c r="D1061" s="401"/>
      <c r="E1061" s="429"/>
      <c r="F1061" s="463"/>
      <c r="G1061" s="464"/>
      <c r="H1061" s="464"/>
    </row>
    <row r="1062" spans="1:8" s="244" customFormat="1" ht="15.75" thickBot="1">
      <c r="A1062" s="480"/>
      <c r="B1062" s="401"/>
      <c r="C1062" s="429"/>
      <c r="D1062" s="401"/>
      <c r="E1062" s="429"/>
      <c r="F1062" s="463"/>
      <c r="G1062" s="464"/>
      <c r="H1062" s="464"/>
    </row>
    <row r="1063" spans="1:8" s="244" customFormat="1" ht="15.75" thickBot="1">
      <c r="A1063" s="731" t="s">
        <v>4</v>
      </c>
      <c r="B1063" s="667" t="s">
        <v>5</v>
      </c>
      <c r="C1063" s="667" t="s">
        <v>6</v>
      </c>
      <c r="D1063" s="667" t="s">
        <v>7</v>
      </c>
      <c r="E1063" s="667" t="s">
        <v>8</v>
      </c>
      <c r="F1063" s="630" t="s">
        <v>9</v>
      </c>
      <c r="G1063" s="630" t="s">
        <v>10</v>
      </c>
      <c r="H1063" s="631" t="s">
        <v>11</v>
      </c>
    </row>
    <row r="1064" spans="1:8" s="244" customFormat="1" ht="15">
      <c r="A1064" s="732"/>
      <c r="B1064" s="668"/>
      <c r="C1064" s="668"/>
      <c r="D1064" s="668"/>
      <c r="E1064" s="668"/>
      <c r="F1064" s="632"/>
      <c r="G1064" s="632"/>
      <c r="H1064" s="633"/>
    </row>
    <row r="1065" spans="1:8" s="244" customFormat="1" ht="15">
      <c r="A1065" s="436"/>
      <c r="B1065" s="452">
        <v>1</v>
      </c>
      <c r="C1065" s="295" t="s">
        <v>2250</v>
      </c>
      <c r="D1065" s="452"/>
      <c r="E1065" s="452"/>
      <c r="F1065" s="452"/>
      <c r="G1065" s="439"/>
      <c r="H1065" s="440"/>
    </row>
    <row r="1066" spans="1:8" s="244" customFormat="1" ht="15">
      <c r="A1066" s="436"/>
      <c r="B1066" s="452">
        <v>1</v>
      </c>
      <c r="C1066" s="720" t="s">
        <v>2249</v>
      </c>
      <c r="D1066" s="437" t="s">
        <v>340</v>
      </c>
      <c r="E1066" s="452"/>
      <c r="F1066" s="453">
        <v>0</v>
      </c>
      <c r="G1066" s="439">
        <f>F1066/10</f>
        <v>0</v>
      </c>
      <c r="H1066" s="440">
        <f>G1066/12</f>
        <v>0</v>
      </c>
    </row>
    <row r="1067" spans="1:8" s="244" customFormat="1" ht="15">
      <c r="A1067" s="436">
        <v>39294</v>
      </c>
      <c r="B1067" s="452">
        <v>1</v>
      </c>
      <c r="C1067" s="295" t="s">
        <v>2248</v>
      </c>
      <c r="D1067" s="457"/>
      <c r="E1067" s="452"/>
      <c r="F1067" s="453">
        <v>0</v>
      </c>
      <c r="G1067" s="439">
        <f>F1067/10</f>
        <v>0</v>
      </c>
      <c r="H1067" s="440">
        <f>G1067/12</f>
        <v>0</v>
      </c>
    </row>
    <row r="1068" spans="1:8" s="244" customFormat="1" ht="15">
      <c r="A1068" s="436"/>
      <c r="B1068" s="452">
        <v>1</v>
      </c>
      <c r="C1068" s="295" t="s">
        <v>2247</v>
      </c>
      <c r="D1068" s="457"/>
      <c r="E1068" s="452"/>
      <c r="F1068" s="453">
        <v>0</v>
      </c>
      <c r="G1068" s="439">
        <f>F1068/10</f>
        <v>0</v>
      </c>
      <c r="H1068" s="440">
        <f>G1068/12</f>
        <v>0</v>
      </c>
    </row>
    <row r="1069" spans="1:8" s="244" customFormat="1" ht="15">
      <c r="A1069" s="436"/>
      <c r="B1069" s="452">
        <v>1</v>
      </c>
      <c r="C1069" s="295" t="s">
        <v>1936</v>
      </c>
      <c r="D1069" s="457"/>
      <c r="E1069" s="452"/>
      <c r="F1069" s="453">
        <v>0</v>
      </c>
      <c r="G1069" s="439">
        <f>F1069/10</f>
        <v>0</v>
      </c>
      <c r="H1069" s="440">
        <f>G1069/12</f>
        <v>0</v>
      </c>
    </row>
    <row r="1070" spans="1:8" s="244" customFormat="1" ht="15.75" thickBot="1">
      <c r="A1070" s="436">
        <v>41737</v>
      </c>
      <c r="B1070" s="452">
        <v>1</v>
      </c>
      <c r="C1070" s="308" t="s">
        <v>81</v>
      </c>
      <c r="D1070" s="437" t="s">
        <v>1623</v>
      </c>
      <c r="E1070" s="452"/>
      <c r="F1070" s="749">
        <v>5008.62</v>
      </c>
      <c r="G1070" s="443">
        <f>F1070/10</f>
        <v>500.86199999999997</v>
      </c>
      <c r="H1070" s="444">
        <f>G1070/12</f>
        <v>41.738499999999995</v>
      </c>
    </row>
    <row r="1071" spans="1:8" s="244" customFormat="1" ht="15">
      <c r="A1071" s="436"/>
      <c r="B1071" s="452"/>
      <c r="C1071" s="308"/>
      <c r="D1071" s="450"/>
      <c r="E1071" s="452"/>
      <c r="F1071" s="614"/>
      <c r="G1071" s="572"/>
      <c r="H1071" s="573"/>
    </row>
    <row r="1072" spans="1:8" s="244" customFormat="1" ht="15.75" thickBot="1">
      <c r="A1072" s="436"/>
      <c r="B1072" s="452"/>
      <c r="C1072" s="620" t="s">
        <v>2749</v>
      </c>
      <c r="D1072" s="452"/>
      <c r="E1072" s="452"/>
      <c r="F1072" s="294">
        <f>SUM(F1066:F1071)</f>
        <v>5008.62</v>
      </c>
      <c r="G1072" s="294">
        <f>SUM(G1065:G1070)</f>
        <v>500.86199999999997</v>
      </c>
      <c r="H1072" s="621">
        <f>SUM(H1065:H1070)</f>
        <v>41.738499999999995</v>
      </c>
    </row>
    <row r="1073" spans="1:8" s="244" customFormat="1" ht="16.5" thickBot="1" thickTop="1">
      <c r="A1073" s="587"/>
      <c r="B1073" s="665"/>
      <c r="C1073" s="665"/>
      <c r="D1073" s="665"/>
      <c r="E1073" s="665"/>
      <c r="F1073" s="623"/>
      <c r="G1073" s="623"/>
      <c r="H1073" s="624"/>
    </row>
    <row r="1074" spans="1:8" s="244" customFormat="1" ht="15">
      <c r="A1074" s="736"/>
      <c r="B1074" s="666"/>
      <c r="C1074" s="666"/>
      <c r="D1074" s="666"/>
      <c r="E1074" s="666"/>
      <c r="F1074" s="627"/>
      <c r="G1074" s="627"/>
      <c r="H1074" s="627"/>
    </row>
    <row r="1075" spans="1:8" s="244" customFormat="1" ht="15">
      <c r="A1075" s="736"/>
      <c r="B1075" s="666"/>
      <c r="C1075" s="666"/>
      <c r="D1075" s="666"/>
      <c r="E1075" s="666"/>
      <c r="F1075" s="627"/>
      <c r="G1075" s="627"/>
      <c r="H1075" s="627"/>
    </row>
    <row r="1076" spans="1:8" s="244" customFormat="1" ht="15">
      <c r="A1076" s="736"/>
      <c r="B1076" s="666"/>
      <c r="C1076" s="666"/>
      <c r="D1076" s="666"/>
      <c r="E1076" s="666"/>
      <c r="F1076" s="627"/>
      <c r="G1076" s="627"/>
      <c r="H1076" s="627"/>
    </row>
    <row r="1077" spans="1:8" s="576" customFormat="1" ht="15" customHeight="1">
      <c r="A1077" s="546"/>
      <c r="B1077" s="496" t="s">
        <v>920</v>
      </c>
      <c r="C1077" s="496"/>
      <c r="D1077" s="516"/>
      <c r="E1077" s="517"/>
      <c r="F1077" s="518"/>
      <c r="G1077" s="519"/>
      <c r="H1077" s="519"/>
    </row>
    <row r="1078" spans="1:8" s="244" customFormat="1" ht="15.75" thickBot="1">
      <c r="A1078" s="480"/>
      <c r="B1078" s="401"/>
      <c r="C1078" s="429"/>
      <c r="D1078" s="401"/>
      <c r="E1078" s="429"/>
      <c r="F1078" s="463"/>
      <c r="G1078" s="464"/>
      <c r="H1078" s="464"/>
    </row>
    <row r="1079" spans="1:8" s="244" customFormat="1" ht="15.75" thickBot="1">
      <c r="A1079" s="731" t="s">
        <v>4</v>
      </c>
      <c r="B1079" s="667" t="s">
        <v>5</v>
      </c>
      <c r="C1079" s="667" t="s">
        <v>6</v>
      </c>
      <c r="D1079" s="667" t="s">
        <v>7</v>
      </c>
      <c r="E1079" s="667" t="s">
        <v>8</v>
      </c>
      <c r="F1079" s="630" t="s">
        <v>9</v>
      </c>
      <c r="G1079" s="630" t="s">
        <v>10</v>
      </c>
      <c r="H1079" s="631" t="s">
        <v>11</v>
      </c>
    </row>
    <row r="1080" spans="1:8" s="244" customFormat="1" ht="15">
      <c r="A1080" s="732"/>
      <c r="B1080" s="668"/>
      <c r="C1080" s="668"/>
      <c r="D1080" s="668"/>
      <c r="E1080" s="668"/>
      <c r="F1080" s="632"/>
      <c r="G1080" s="632"/>
      <c r="H1080" s="633"/>
    </row>
    <row r="1081" spans="1:8" s="244" customFormat="1" ht="15">
      <c r="A1081" s="436"/>
      <c r="B1081" s="452">
        <v>1</v>
      </c>
      <c r="C1081" s="308" t="s">
        <v>2246</v>
      </c>
      <c r="D1081" s="452"/>
      <c r="E1081" s="452"/>
      <c r="F1081" s="645"/>
      <c r="G1081" s="439"/>
      <c r="H1081" s="440"/>
    </row>
    <row r="1082" spans="1:8" s="244" customFormat="1" ht="15">
      <c r="A1082" s="436"/>
      <c r="B1082" s="452">
        <v>1</v>
      </c>
      <c r="C1082" s="308" t="s">
        <v>922</v>
      </c>
      <c r="D1082" s="457" t="s">
        <v>923</v>
      </c>
      <c r="E1082" s="457" t="s">
        <v>924</v>
      </c>
      <c r="F1082" s="453">
        <v>0</v>
      </c>
      <c r="G1082" s="439">
        <f>F1082/10</f>
        <v>0</v>
      </c>
      <c r="H1082" s="440">
        <f>G1082/12</f>
        <v>0</v>
      </c>
    </row>
    <row r="1083" spans="1:8" s="244" customFormat="1" ht="15">
      <c r="A1083" s="436"/>
      <c r="B1083" s="452">
        <v>1</v>
      </c>
      <c r="C1083" s="308" t="s">
        <v>2245</v>
      </c>
      <c r="D1083" s="457"/>
      <c r="E1083" s="457"/>
      <c r="F1083" s="453">
        <v>0</v>
      </c>
      <c r="G1083" s="439">
        <f aca="true" t="shared" si="46" ref="G1083:G1088">F1083/10</f>
        <v>0</v>
      </c>
      <c r="H1083" s="440">
        <f aca="true" t="shared" si="47" ref="H1083:H1088">G1083/12</f>
        <v>0</v>
      </c>
    </row>
    <row r="1084" spans="1:8" s="244" customFormat="1" ht="15">
      <c r="A1084" s="436"/>
      <c r="B1084" s="452">
        <v>1</v>
      </c>
      <c r="C1084" s="308" t="s">
        <v>922</v>
      </c>
      <c r="D1084" s="457" t="s">
        <v>923</v>
      </c>
      <c r="E1084" s="457">
        <v>2060</v>
      </c>
      <c r="F1084" s="453">
        <v>0</v>
      </c>
      <c r="G1084" s="439">
        <f t="shared" si="46"/>
        <v>0</v>
      </c>
      <c r="H1084" s="440">
        <f t="shared" si="47"/>
        <v>0</v>
      </c>
    </row>
    <row r="1085" spans="1:8" s="244" customFormat="1" ht="15">
      <c r="A1085" s="436"/>
      <c r="B1085" s="452">
        <v>1</v>
      </c>
      <c r="C1085" s="308" t="s">
        <v>1869</v>
      </c>
      <c r="D1085" s="437" t="s">
        <v>926</v>
      </c>
      <c r="E1085" s="457"/>
      <c r="F1085" s="453">
        <v>0</v>
      </c>
      <c r="G1085" s="439">
        <f t="shared" si="46"/>
        <v>0</v>
      </c>
      <c r="H1085" s="440">
        <f t="shared" si="47"/>
        <v>0</v>
      </c>
    </row>
    <row r="1086" spans="1:8" s="244" customFormat="1" ht="15">
      <c r="A1086" s="436"/>
      <c r="B1086" s="452">
        <v>1</v>
      </c>
      <c r="C1086" s="308" t="s">
        <v>40</v>
      </c>
      <c r="D1086" s="750"/>
      <c r="E1086" s="750"/>
      <c r="F1086" s="453">
        <v>0</v>
      </c>
      <c r="G1086" s="439">
        <f t="shared" si="46"/>
        <v>0</v>
      </c>
      <c r="H1086" s="440">
        <f t="shared" si="47"/>
        <v>0</v>
      </c>
    </row>
    <row r="1087" spans="1:8" s="244" customFormat="1" ht="15">
      <c r="A1087" s="436"/>
      <c r="B1087" s="240">
        <v>1</v>
      </c>
      <c r="C1087" s="308" t="s">
        <v>922</v>
      </c>
      <c r="D1087" s="452"/>
      <c r="E1087" s="452"/>
      <c r="F1087" s="453">
        <v>0</v>
      </c>
      <c r="G1087" s="439">
        <f t="shared" si="46"/>
        <v>0</v>
      </c>
      <c r="H1087" s="440">
        <f t="shared" si="47"/>
        <v>0</v>
      </c>
    </row>
    <row r="1088" spans="1:8" s="244" customFormat="1" ht="15.75" thickBot="1">
      <c r="A1088" s="436"/>
      <c r="B1088" s="452">
        <v>2</v>
      </c>
      <c r="C1088" s="308" t="s">
        <v>2244</v>
      </c>
      <c r="D1088" s="452"/>
      <c r="E1088" s="452"/>
      <c r="F1088" s="443">
        <v>0</v>
      </c>
      <c r="G1088" s="443">
        <f t="shared" si="46"/>
        <v>0</v>
      </c>
      <c r="H1088" s="444">
        <f t="shared" si="47"/>
        <v>0</v>
      </c>
    </row>
    <row r="1089" spans="1:8" s="244" customFormat="1" ht="15">
      <c r="A1089" s="436"/>
      <c r="B1089" s="452"/>
      <c r="C1089" s="308"/>
      <c r="D1089" s="452"/>
      <c r="E1089" s="452"/>
      <c r="F1089" s="689"/>
      <c r="G1089" s="453"/>
      <c r="H1089" s="454"/>
    </row>
    <row r="1090" spans="1:8" s="244" customFormat="1" ht="15.75" thickBot="1">
      <c r="A1090" s="436"/>
      <c r="B1090" s="452"/>
      <c r="C1090" s="620" t="s">
        <v>2750</v>
      </c>
      <c r="D1090" s="452"/>
      <c r="E1090" s="452"/>
      <c r="F1090" s="294">
        <f>SUM(F1082:F1089)</f>
        <v>0</v>
      </c>
      <c r="G1090" s="294">
        <f>SUM(G1081:G1089)</f>
        <v>0</v>
      </c>
      <c r="H1090" s="621">
        <f>SUM(H1081:H1089)</f>
        <v>0</v>
      </c>
    </row>
    <row r="1091" spans="1:8" s="244" customFormat="1" ht="15.75" thickTop="1">
      <c r="A1091" s="436"/>
      <c r="B1091" s="751"/>
      <c r="C1091" s="308"/>
      <c r="D1091" s="645"/>
      <c r="E1091" s="645"/>
      <c r="F1091" s="689"/>
      <c r="G1091" s="752"/>
      <c r="H1091" s="753"/>
    </row>
    <row r="1092" spans="1:8" s="244" customFormat="1" ht="15.75" thickBot="1">
      <c r="A1092" s="587"/>
      <c r="B1092" s="665"/>
      <c r="C1092" s="665"/>
      <c r="D1092" s="665"/>
      <c r="E1092" s="665"/>
      <c r="F1092" s="443"/>
      <c r="G1092" s="443"/>
      <c r="H1092" s="444"/>
    </row>
    <row r="1093" spans="1:8" s="244" customFormat="1" ht="15">
      <c r="A1093" s="736"/>
      <c r="B1093" s="666"/>
      <c r="C1093" s="666"/>
      <c r="D1093" s="666"/>
      <c r="E1093" s="666"/>
      <c r="F1093" s="627"/>
      <c r="G1093" s="627"/>
      <c r="H1093" s="627"/>
    </row>
    <row r="1094" spans="1:8" s="244" customFormat="1" ht="15">
      <c r="A1094" s="736"/>
      <c r="B1094" s="666"/>
      <c r="C1094" s="666"/>
      <c r="D1094" s="666"/>
      <c r="E1094" s="666"/>
      <c r="F1094" s="627"/>
      <c r="G1094" s="627"/>
      <c r="H1094" s="627"/>
    </row>
    <row r="1095" spans="1:8" s="244" customFormat="1" ht="15">
      <c r="A1095" s="736"/>
      <c r="B1095" s="666"/>
      <c r="C1095" s="666"/>
      <c r="D1095" s="666"/>
      <c r="E1095" s="666"/>
      <c r="F1095" s="627"/>
      <c r="G1095" s="627"/>
      <c r="H1095" s="627"/>
    </row>
    <row r="1096" spans="1:8" s="244" customFormat="1" ht="15" customHeight="1">
      <c r="A1096" s="546"/>
      <c r="B1096" s="496" t="s">
        <v>949</v>
      </c>
      <c r="C1096" s="496"/>
      <c r="D1096" s="401"/>
      <c r="E1096" s="429"/>
      <c r="F1096" s="463"/>
      <c r="G1096" s="464"/>
      <c r="H1096" s="464"/>
    </row>
    <row r="1097" spans="1:8" s="244" customFormat="1" ht="15.75" thickBot="1">
      <c r="A1097" s="480"/>
      <c r="B1097" s="401"/>
      <c r="C1097" s="429"/>
      <c r="D1097" s="401"/>
      <c r="E1097" s="429"/>
      <c r="F1097" s="463"/>
      <c r="G1097" s="464"/>
      <c r="H1097" s="464"/>
    </row>
    <row r="1098" spans="1:8" s="244" customFormat="1" ht="15.75" thickBot="1">
      <c r="A1098" s="731" t="s">
        <v>4</v>
      </c>
      <c r="B1098" s="667" t="s">
        <v>5</v>
      </c>
      <c r="C1098" s="667" t="s">
        <v>6</v>
      </c>
      <c r="D1098" s="667" t="s">
        <v>7</v>
      </c>
      <c r="E1098" s="667" t="s">
        <v>8</v>
      </c>
      <c r="F1098" s="630" t="s">
        <v>9</v>
      </c>
      <c r="G1098" s="630" t="s">
        <v>10</v>
      </c>
      <c r="H1098" s="631" t="s">
        <v>11</v>
      </c>
    </row>
    <row r="1099" spans="1:8" s="244" customFormat="1" ht="15">
      <c r="A1099" s="732"/>
      <c r="B1099" s="668"/>
      <c r="C1099" s="668"/>
      <c r="D1099" s="668"/>
      <c r="E1099" s="668"/>
      <c r="F1099" s="632"/>
      <c r="G1099" s="632"/>
      <c r="H1099" s="633"/>
    </row>
    <row r="1100" spans="1:8" s="244" customFormat="1" ht="15">
      <c r="A1100" s="436">
        <v>34799</v>
      </c>
      <c r="B1100" s="240">
        <v>1</v>
      </c>
      <c r="C1100" s="467" t="s">
        <v>2243</v>
      </c>
      <c r="D1100" s="308"/>
      <c r="E1100" s="308"/>
      <c r="F1100" s="602">
        <v>2750</v>
      </c>
      <c r="G1100" s="439">
        <f>F1100/10</f>
        <v>275</v>
      </c>
      <c r="H1100" s="440">
        <f>G1100/12</f>
        <v>22.916666666666668</v>
      </c>
    </row>
    <row r="1101" spans="1:8" s="244" customFormat="1" ht="15">
      <c r="A1101" s="436"/>
      <c r="B1101" s="240">
        <v>1</v>
      </c>
      <c r="C1101" s="308" t="s">
        <v>2243</v>
      </c>
      <c r="D1101" s="240"/>
      <c r="E1101" s="308"/>
      <c r="F1101" s="438">
        <v>3840</v>
      </c>
      <c r="G1101" s="439">
        <f aca="true" t="shared" si="48" ref="G1101:G1122">F1101/10</f>
        <v>384</v>
      </c>
      <c r="H1101" s="440">
        <f aca="true" t="shared" si="49" ref="H1101:H1122">G1101/12</f>
        <v>32</v>
      </c>
    </row>
    <row r="1102" spans="1:8" s="244" customFormat="1" ht="15">
      <c r="A1102" s="436">
        <v>36340</v>
      </c>
      <c r="B1102" s="240">
        <v>1</v>
      </c>
      <c r="C1102" s="308" t="s">
        <v>2242</v>
      </c>
      <c r="D1102" s="308"/>
      <c r="E1102" s="308"/>
      <c r="F1102" s="438">
        <v>2200</v>
      </c>
      <c r="G1102" s="439">
        <f t="shared" si="48"/>
        <v>220</v>
      </c>
      <c r="H1102" s="440">
        <f t="shared" si="49"/>
        <v>18.333333333333332</v>
      </c>
    </row>
    <row r="1103" spans="1:8" s="244" customFormat="1" ht="15">
      <c r="A1103" s="436"/>
      <c r="B1103" s="240">
        <v>1</v>
      </c>
      <c r="C1103" s="584" t="s">
        <v>2241</v>
      </c>
      <c r="D1103" s="240"/>
      <c r="E1103" s="308"/>
      <c r="F1103" s="453">
        <v>0</v>
      </c>
      <c r="G1103" s="439">
        <f t="shared" si="48"/>
        <v>0</v>
      </c>
      <c r="H1103" s="440">
        <f t="shared" si="49"/>
        <v>0</v>
      </c>
    </row>
    <row r="1104" spans="1:8" s="244" customFormat="1" ht="15">
      <c r="A1104" s="436"/>
      <c r="B1104" s="240">
        <v>1</v>
      </c>
      <c r="C1104" s="308" t="s">
        <v>2240</v>
      </c>
      <c r="D1104" s="240"/>
      <c r="E1104" s="308"/>
      <c r="F1104" s="453">
        <v>0</v>
      </c>
      <c r="G1104" s="439">
        <f t="shared" si="48"/>
        <v>0</v>
      </c>
      <c r="H1104" s="440">
        <f t="shared" si="49"/>
        <v>0</v>
      </c>
    </row>
    <row r="1105" spans="1:8" s="244" customFormat="1" ht="15">
      <c r="A1105" s="436"/>
      <c r="B1105" s="240">
        <v>2</v>
      </c>
      <c r="C1105" s="308" t="s">
        <v>2239</v>
      </c>
      <c r="D1105" s="437" t="s">
        <v>933</v>
      </c>
      <c r="E1105" s="458"/>
      <c r="F1105" s="453">
        <v>0</v>
      </c>
      <c r="G1105" s="439">
        <f t="shared" si="48"/>
        <v>0</v>
      </c>
      <c r="H1105" s="440">
        <f t="shared" si="49"/>
        <v>0</v>
      </c>
    </row>
    <row r="1106" spans="1:8" s="244" customFormat="1" ht="15">
      <c r="A1106" s="436">
        <v>39980</v>
      </c>
      <c r="B1106" s="240">
        <v>1</v>
      </c>
      <c r="C1106" s="308" t="s">
        <v>2238</v>
      </c>
      <c r="D1106" s="437"/>
      <c r="E1106" s="458"/>
      <c r="F1106" s="438">
        <v>2082</v>
      </c>
      <c r="G1106" s="439">
        <f>F1106/5</f>
        <v>416.4</v>
      </c>
      <c r="H1106" s="440">
        <f t="shared" si="49"/>
        <v>34.699999999999996</v>
      </c>
    </row>
    <row r="1107" spans="1:8" s="244" customFormat="1" ht="15">
      <c r="A1107" s="436">
        <v>39980</v>
      </c>
      <c r="B1107" s="240">
        <v>1</v>
      </c>
      <c r="C1107" s="308" t="s">
        <v>177</v>
      </c>
      <c r="D1107" s="437" t="s">
        <v>26</v>
      </c>
      <c r="E1107" s="437">
        <v>2460</v>
      </c>
      <c r="F1107" s="438">
        <v>2552</v>
      </c>
      <c r="G1107" s="439">
        <f>F1107/5</f>
        <v>510.4</v>
      </c>
      <c r="H1107" s="440">
        <f t="shared" si="49"/>
        <v>42.53333333333333</v>
      </c>
    </row>
    <row r="1108" spans="1:8" s="244" customFormat="1" ht="15">
      <c r="A1108" s="436">
        <v>40072</v>
      </c>
      <c r="B1108" s="240">
        <v>1</v>
      </c>
      <c r="C1108" s="308" t="s">
        <v>622</v>
      </c>
      <c r="D1108" s="437" t="s">
        <v>67</v>
      </c>
      <c r="E1108" s="437">
        <v>760</v>
      </c>
      <c r="F1108" s="438">
        <v>37700</v>
      </c>
      <c r="G1108" s="439">
        <f>F1108/5</f>
        <v>7540</v>
      </c>
      <c r="H1108" s="440">
        <f t="shared" si="49"/>
        <v>628.3333333333334</v>
      </c>
    </row>
    <row r="1109" spans="1:8" s="244" customFormat="1" ht="15">
      <c r="A1109" s="436">
        <v>40176</v>
      </c>
      <c r="B1109" s="240">
        <v>1</v>
      </c>
      <c r="C1109" s="308" t="s">
        <v>2237</v>
      </c>
      <c r="D1109" s="437"/>
      <c r="E1109" s="437"/>
      <c r="F1109" s="438">
        <v>3770</v>
      </c>
      <c r="G1109" s="439">
        <f t="shared" si="48"/>
        <v>377</v>
      </c>
      <c r="H1109" s="440">
        <f t="shared" si="49"/>
        <v>31.416666666666668</v>
      </c>
    </row>
    <row r="1110" spans="1:8" s="244" customFormat="1" ht="15">
      <c r="A1110" s="436">
        <v>40176</v>
      </c>
      <c r="B1110" s="240">
        <v>1</v>
      </c>
      <c r="C1110" s="308" t="s">
        <v>2236</v>
      </c>
      <c r="D1110" s="437"/>
      <c r="E1110" s="437"/>
      <c r="F1110" s="438">
        <v>4582</v>
      </c>
      <c r="G1110" s="439">
        <f t="shared" si="48"/>
        <v>458.2</v>
      </c>
      <c r="H1110" s="440">
        <f t="shared" si="49"/>
        <v>38.18333333333333</v>
      </c>
    </row>
    <row r="1111" spans="1:8" s="244" customFormat="1" ht="15">
      <c r="A1111" s="436"/>
      <c r="B1111" s="240">
        <v>1</v>
      </c>
      <c r="C1111" s="584" t="s">
        <v>2235</v>
      </c>
      <c r="D1111" s="437"/>
      <c r="E1111" s="437"/>
      <c r="F1111" s="453">
        <v>0</v>
      </c>
      <c r="G1111" s="439">
        <f t="shared" si="48"/>
        <v>0</v>
      </c>
      <c r="H1111" s="440">
        <f t="shared" si="49"/>
        <v>0</v>
      </c>
    </row>
    <row r="1112" spans="1:8" s="244" customFormat="1" ht="15">
      <c r="A1112" s="436"/>
      <c r="B1112" s="240">
        <v>1</v>
      </c>
      <c r="C1112" s="308" t="s">
        <v>2234</v>
      </c>
      <c r="D1112" s="437"/>
      <c r="E1112" s="437"/>
      <c r="F1112" s="453">
        <v>0</v>
      </c>
      <c r="G1112" s="439">
        <f t="shared" si="48"/>
        <v>0</v>
      </c>
      <c r="H1112" s="440">
        <f t="shared" si="49"/>
        <v>0</v>
      </c>
    </row>
    <row r="1113" spans="1:8" s="244" customFormat="1" ht="15">
      <c r="A1113" s="436"/>
      <c r="B1113" s="240">
        <v>1</v>
      </c>
      <c r="C1113" s="308" t="s">
        <v>2233</v>
      </c>
      <c r="D1113" s="437" t="s">
        <v>940</v>
      </c>
      <c r="E1113" s="437" t="s">
        <v>941</v>
      </c>
      <c r="F1113" s="453">
        <v>0</v>
      </c>
      <c r="G1113" s="439">
        <f t="shared" si="48"/>
        <v>0</v>
      </c>
      <c r="H1113" s="440">
        <f t="shared" si="49"/>
        <v>0</v>
      </c>
    </row>
    <row r="1114" spans="1:8" s="244" customFormat="1" ht="15">
      <c r="A1114" s="436"/>
      <c r="B1114" s="240">
        <v>1</v>
      </c>
      <c r="C1114" s="308" t="s">
        <v>942</v>
      </c>
      <c r="D1114" s="685" t="s">
        <v>943</v>
      </c>
      <c r="E1114" s="437">
        <v>250</v>
      </c>
      <c r="F1114" s="453">
        <v>0</v>
      </c>
      <c r="G1114" s="439">
        <f t="shared" si="48"/>
        <v>0</v>
      </c>
      <c r="H1114" s="440">
        <f t="shared" si="49"/>
        <v>0</v>
      </c>
    </row>
    <row r="1115" spans="1:8" s="244" customFormat="1" ht="15">
      <c r="A1115" s="436"/>
      <c r="B1115" s="240">
        <v>1</v>
      </c>
      <c r="C1115" s="308" t="s">
        <v>89</v>
      </c>
      <c r="D1115" s="437" t="s">
        <v>67</v>
      </c>
      <c r="E1115" s="458"/>
      <c r="F1115" s="453">
        <v>0</v>
      </c>
      <c r="G1115" s="439">
        <f t="shared" si="48"/>
        <v>0</v>
      </c>
      <c r="H1115" s="440">
        <f t="shared" si="49"/>
        <v>0</v>
      </c>
    </row>
    <row r="1116" spans="1:8" s="244" customFormat="1" ht="15">
      <c r="A1116" s="436"/>
      <c r="B1116" s="240">
        <v>1</v>
      </c>
      <c r="C1116" s="308" t="s">
        <v>40</v>
      </c>
      <c r="D1116" s="437" t="s">
        <v>67</v>
      </c>
      <c r="E1116" s="458"/>
      <c r="F1116" s="453">
        <v>0</v>
      </c>
      <c r="G1116" s="439">
        <f t="shared" si="48"/>
        <v>0</v>
      </c>
      <c r="H1116" s="440">
        <f t="shared" si="49"/>
        <v>0</v>
      </c>
    </row>
    <row r="1117" spans="1:8" s="244" customFormat="1" ht="15">
      <c r="A1117" s="436"/>
      <c r="B1117" s="240">
        <v>1</v>
      </c>
      <c r="C1117" s="308" t="s">
        <v>2232</v>
      </c>
      <c r="D1117" s="437"/>
      <c r="E1117" s="458"/>
      <c r="F1117" s="453">
        <v>0</v>
      </c>
      <c r="G1117" s="439">
        <f t="shared" si="48"/>
        <v>0</v>
      </c>
      <c r="H1117" s="440">
        <f t="shared" si="49"/>
        <v>0</v>
      </c>
    </row>
    <row r="1118" spans="1:8" s="244" customFormat="1" ht="15">
      <c r="A1118" s="436"/>
      <c r="B1118" s="240">
        <v>1</v>
      </c>
      <c r="C1118" s="308" t="s">
        <v>2231</v>
      </c>
      <c r="D1118" s="437"/>
      <c r="E1118" s="458"/>
      <c r="F1118" s="453">
        <v>0</v>
      </c>
      <c r="G1118" s="439">
        <f t="shared" si="48"/>
        <v>0</v>
      </c>
      <c r="H1118" s="440">
        <f t="shared" si="49"/>
        <v>0</v>
      </c>
    </row>
    <row r="1119" spans="1:8" s="244" customFormat="1" ht="15">
      <c r="A1119" s="436"/>
      <c r="B1119" s="240">
        <v>1</v>
      </c>
      <c r="C1119" s="308" t="s">
        <v>2230</v>
      </c>
      <c r="D1119" s="437"/>
      <c r="E1119" s="458"/>
      <c r="F1119" s="453">
        <v>0</v>
      </c>
      <c r="G1119" s="439">
        <f t="shared" si="48"/>
        <v>0</v>
      </c>
      <c r="H1119" s="440">
        <f t="shared" si="49"/>
        <v>0</v>
      </c>
    </row>
    <row r="1120" spans="1:8" s="244" customFormat="1" ht="15">
      <c r="A1120" s="436"/>
      <c r="B1120" s="240">
        <v>1</v>
      </c>
      <c r="C1120" s="308" t="s">
        <v>2229</v>
      </c>
      <c r="D1120" s="437"/>
      <c r="E1120" s="458"/>
      <c r="F1120" s="453">
        <v>0</v>
      </c>
      <c r="G1120" s="439">
        <f t="shared" si="48"/>
        <v>0</v>
      </c>
      <c r="H1120" s="440">
        <f t="shared" si="49"/>
        <v>0</v>
      </c>
    </row>
    <row r="1121" spans="1:8" s="244" customFormat="1" ht="15">
      <c r="A1121" s="436"/>
      <c r="B1121" s="240">
        <v>1</v>
      </c>
      <c r="C1121" s="308" t="s">
        <v>2114</v>
      </c>
      <c r="D1121" s="437"/>
      <c r="E1121" s="458"/>
      <c r="F1121" s="453">
        <v>0</v>
      </c>
      <c r="G1121" s="439">
        <f t="shared" si="48"/>
        <v>0</v>
      </c>
      <c r="H1121" s="440">
        <f t="shared" si="49"/>
        <v>0</v>
      </c>
    </row>
    <row r="1122" spans="1:8" s="244" customFormat="1" ht="15.75" thickBot="1">
      <c r="A1122" s="436"/>
      <c r="B1122" s="240">
        <v>1</v>
      </c>
      <c r="C1122" s="308" t="s">
        <v>2228</v>
      </c>
      <c r="D1122" s="450"/>
      <c r="E1122" s="649"/>
      <c r="F1122" s="443">
        <v>0</v>
      </c>
      <c r="G1122" s="443">
        <f t="shared" si="48"/>
        <v>0</v>
      </c>
      <c r="H1122" s="444">
        <f t="shared" si="49"/>
        <v>0</v>
      </c>
    </row>
    <row r="1123" spans="1:8" s="244" customFormat="1" ht="15">
      <c r="A1123" s="436"/>
      <c r="B1123" s="240"/>
      <c r="C1123" s="308"/>
      <c r="D1123" s="240"/>
      <c r="E1123" s="308"/>
      <c r="F1123" s="586"/>
      <c r="G1123" s="754"/>
      <c r="H1123" s="755"/>
    </row>
    <row r="1124" spans="1:8" s="244" customFormat="1" ht="15.75" thickBot="1">
      <c r="A1124" s="436"/>
      <c r="B1124" s="240"/>
      <c r="C1124" s="620" t="s">
        <v>2751</v>
      </c>
      <c r="D1124" s="240"/>
      <c r="E1124" s="308"/>
      <c r="F1124" s="294">
        <f>SUM(F1100:F1123)</f>
        <v>59476</v>
      </c>
      <c r="G1124" s="294">
        <f>SUM(G1100:G1123)</f>
        <v>10181</v>
      </c>
      <c r="H1124" s="621">
        <f>SUM(H1100:H1123)</f>
        <v>848.4166666666666</v>
      </c>
    </row>
    <row r="1125" spans="1:8" s="244" customFormat="1" ht="15.75" thickTop="1">
      <c r="A1125" s="436"/>
      <c r="B1125" s="240"/>
      <c r="C1125" s="308"/>
      <c r="D1125" s="240"/>
      <c r="E1125" s="308"/>
      <c r="F1125" s="754"/>
      <c r="G1125" s="754"/>
      <c r="H1125" s="755"/>
    </row>
    <row r="1126" spans="1:8" s="244" customFormat="1" ht="15.75" thickBot="1">
      <c r="A1126" s="587"/>
      <c r="B1126" s="588"/>
      <c r="C1126" s="589"/>
      <c r="D1126" s="588"/>
      <c r="E1126" s="589"/>
      <c r="F1126" s="443"/>
      <c r="G1126" s="443"/>
      <c r="H1126" s="444"/>
    </row>
    <row r="1127" spans="1:8" s="244" customFormat="1" ht="15">
      <c r="A1127" s="736"/>
      <c r="B1127" s="666"/>
      <c r="C1127" s="666"/>
      <c r="D1127" s="666"/>
      <c r="E1127" s="666"/>
      <c r="F1127" s="627"/>
      <c r="G1127" s="627"/>
      <c r="H1127" s="627"/>
    </row>
    <row r="1128" spans="1:8" s="244" customFormat="1" ht="15">
      <c r="A1128" s="736"/>
      <c r="B1128" s="666"/>
      <c r="C1128" s="666"/>
      <c r="D1128" s="666"/>
      <c r="E1128" s="666"/>
      <c r="F1128" s="627"/>
      <c r="G1128" s="627"/>
      <c r="H1128" s="627"/>
    </row>
    <row r="1129" spans="1:8" s="244" customFormat="1" ht="15">
      <c r="A1129" s="736"/>
      <c r="B1129" s="666"/>
      <c r="C1129" s="666"/>
      <c r="D1129" s="666"/>
      <c r="E1129" s="666"/>
      <c r="F1129" s="627"/>
      <c r="G1129" s="627"/>
      <c r="H1129" s="627"/>
    </row>
    <row r="1130" spans="1:8" s="244" customFormat="1" ht="15" customHeight="1">
      <c r="A1130" s="546"/>
      <c r="B1130" s="496" t="s">
        <v>972</v>
      </c>
      <c r="C1130" s="496"/>
      <c r="D1130" s="401"/>
      <c r="E1130" s="429"/>
      <c r="F1130" s="463"/>
      <c r="G1130" s="464"/>
      <c r="H1130" s="464"/>
    </row>
    <row r="1131" spans="1:8" s="244" customFormat="1" ht="15.75" thickBot="1">
      <c r="A1131" s="480"/>
      <c r="B1131" s="401"/>
      <c r="C1131" s="429"/>
      <c r="D1131" s="401"/>
      <c r="E1131" s="429"/>
      <c r="F1131" s="463"/>
      <c r="G1131" s="464"/>
      <c r="H1131" s="464"/>
    </row>
    <row r="1132" spans="1:8" s="244" customFormat="1" ht="15.75" thickBot="1">
      <c r="A1132" s="731" t="s">
        <v>4</v>
      </c>
      <c r="B1132" s="667" t="s">
        <v>5</v>
      </c>
      <c r="C1132" s="667" t="s">
        <v>6</v>
      </c>
      <c r="D1132" s="667" t="s">
        <v>7</v>
      </c>
      <c r="E1132" s="667" t="s">
        <v>8</v>
      </c>
      <c r="F1132" s="630" t="s">
        <v>9</v>
      </c>
      <c r="G1132" s="630" t="s">
        <v>10</v>
      </c>
      <c r="H1132" s="631" t="s">
        <v>11</v>
      </c>
    </row>
    <row r="1133" spans="1:8" s="244" customFormat="1" ht="15">
      <c r="A1133" s="732"/>
      <c r="B1133" s="668"/>
      <c r="C1133" s="668"/>
      <c r="D1133" s="668"/>
      <c r="E1133" s="668"/>
      <c r="F1133" s="632"/>
      <c r="G1133" s="632"/>
      <c r="H1133" s="633"/>
    </row>
    <row r="1134" spans="1:8" s="244" customFormat="1" ht="15">
      <c r="A1134" s="436"/>
      <c r="B1134" s="452">
        <v>1</v>
      </c>
      <c r="C1134" s="308" t="s">
        <v>951</v>
      </c>
      <c r="D1134" s="457" t="s">
        <v>952</v>
      </c>
      <c r="E1134" s="457" t="s">
        <v>18</v>
      </c>
      <c r="F1134" s="439">
        <v>0</v>
      </c>
      <c r="G1134" s="439">
        <f>F1134/10</f>
        <v>0</v>
      </c>
      <c r="H1134" s="440">
        <f>G1134/12</f>
        <v>0</v>
      </c>
    </row>
    <row r="1135" spans="1:8" s="244" customFormat="1" ht="15">
      <c r="A1135" s="436"/>
      <c r="B1135" s="452">
        <v>1</v>
      </c>
      <c r="C1135" s="308" t="s">
        <v>2227</v>
      </c>
      <c r="D1135" s="636" t="s">
        <v>953</v>
      </c>
      <c r="E1135" s="457"/>
      <c r="F1135" s="453">
        <v>0</v>
      </c>
      <c r="G1135" s="439">
        <f aca="true" t="shared" si="50" ref="G1135:G1156">F1135/10</f>
        <v>0</v>
      </c>
      <c r="H1135" s="440">
        <f aca="true" t="shared" si="51" ref="H1135:H1156">G1135/12</f>
        <v>0</v>
      </c>
    </row>
    <row r="1136" spans="1:8" s="244" customFormat="1" ht="15">
      <c r="A1136" s="436"/>
      <c r="B1136" s="452">
        <v>1</v>
      </c>
      <c r="C1136" s="308" t="s">
        <v>2226</v>
      </c>
      <c r="D1136" s="457" t="s">
        <v>923</v>
      </c>
      <c r="E1136" s="457"/>
      <c r="F1136" s="453">
        <v>0</v>
      </c>
      <c r="G1136" s="439">
        <f t="shared" si="50"/>
        <v>0</v>
      </c>
      <c r="H1136" s="440">
        <f t="shared" si="51"/>
        <v>0</v>
      </c>
    </row>
    <row r="1137" spans="1:8" s="244" customFormat="1" ht="15">
      <c r="A1137" s="436"/>
      <c r="B1137" s="452">
        <v>1</v>
      </c>
      <c r="C1137" s="308" t="s">
        <v>2225</v>
      </c>
      <c r="D1137" s="457"/>
      <c r="E1137" s="457" t="s">
        <v>18</v>
      </c>
      <c r="F1137" s="453">
        <v>0</v>
      </c>
      <c r="G1137" s="439">
        <f t="shared" si="50"/>
        <v>0</v>
      </c>
      <c r="H1137" s="440">
        <f t="shared" si="51"/>
        <v>0</v>
      </c>
    </row>
    <row r="1138" spans="1:8" s="244" customFormat="1" ht="15">
      <c r="A1138" s="436"/>
      <c r="B1138" s="452">
        <v>1</v>
      </c>
      <c r="C1138" s="308" t="s">
        <v>2224</v>
      </c>
      <c r="D1138" s="457"/>
      <c r="E1138" s="457"/>
      <c r="F1138" s="453">
        <v>0</v>
      </c>
      <c r="G1138" s="439">
        <f t="shared" si="50"/>
        <v>0</v>
      </c>
      <c r="H1138" s="440">
        <f t="shared" si="51"/>
        <v>0</v>
      </c>
    </row>
    <row r="1139" spans="1:8" s="244" customFormat="1" ht="15">
      <c r="A1139" s="436"/>
      <c r="B1139" s="452"/>
      <c r="C1139" s="751" t="s">
        <v>958</v>
      </c>
      <c r="D1139" s="457"/>
      <c r="E1139" s="457"/>
      <c r="F1139" s="453">
        <v>0</v>
      </c>
      <c r="G1139" s="439">
        <f t="shared" si="50"/>
        <v>0</v>
      </c>
      <c r="H1139" s="440">
        <f t="shared" si="51"/>
        <v>0</v>
      </c>
    </row>
    <row r="1140" spans="1:8" s="244" customFormat="1" ht="15">
      <c r="A1140" s="436"/>
      <c r="B1140" s="452">
        <v>1</v>
      </c>
      <c r="C1140" s="308" t="s">
        <v>1939</v>
      </c>
      <c r="D1140" s="437" t="s">
        <v>960</v>
      </c>
      <c r="E1140" s="437"/>
      <c r="F1140" s="453">
        <v>0</v>
      </c>
      <c r="G1140" s="439">
        <f t="shared" si="50"/>
        <v>0</v>
      </c>
      <c r="H1140" s="440">
        <f t="shared" si="51"/>
        <v>0</v>
      </c>
    </row>
    <row r="1141" spans="1:8" s="244" customFormat="1" ht="15">
      <c r="A1141" s="436"/>
      <c r="B1141" s="452">
        <v>1</v>
      </c>
      <c r="C1141" s="308" t="s">
        <v>1939</v>
      </c>
      <c r="D1141" s="457" t="s">
        <v>961</v>
      </c>
      <c r="E1141" s="457"/>
      <c r="F1141" s="453">
        <v>0</v>
      </c>
      <c r="G1141" s="439">
        <f t="shared" si="50"/>
        <v>0</v>
      </c>
      <c r="H1141" s="440">
        <f t="shared" si="51"/>
        <v>0</v>
      </c>
    </row>
    <row r="1142" spans="1:8" s="244" customFormat="1" ht="15">
      <c r="A1142" s="436"/>
      <c r="B1142" s="452">
        <v>1</v>
      </c>
      <c r="C1142" s="308" t="s">
        <v>1939</v>
      </c>
      <c r="D1142" s="457" t="s">
        <v>962</v>
      </c>
      <c r="E1142" s="457"/>
      <c r="F1142" s="453">
        <v>0</v>
      </c>
      <c r="G1142" s="439">
        <f t="shared" si="50"/>
        <v>0</v>
      </c>
      <c r="H1142" s="440">
        <f t="shared" si="51"/>
        <v>0</v>
      </c>
    </row>
    <row r="1143" spans="1:8" s="244" customFormat="1" ht="15">
      <c r="A1143" s="436"/>
      <c r="B1143" s="452">
        <v>1</v>
      </c>
      <c r="C1143" s="308" t="s">
        <v>1939</v>
      </c>
      <c r="D1143" s="457" t="s">
        <v>963</v>
      </c>
      <c r="E1143" s="457"/>
      <c r="F1143" s="453">
        <v>0</v>
      </c>
      <c r="G1143" s="439">
        <f t="shared" si="50"/>
        <v>0</v>
      </c>
      <c r="H1143" s="440">
        <f t="shared" si="51"/>
        <v>0</v>
      </c>
    </row>
    <row r="1144" spans="1:8" s="244" customFormat="1" ht="15">
      <c r="A1144" s="436"/>
      <c r="B1144" s="452">
        <v>1</v>
      </c>
      <c r="C1144" s="308" t="s">
        <v>1939</v>
      </c>
      <c r="D1144" s="457" t="s">
        <v>960</v>
      </c>
      <c r="E1144" s="457"/>
      <c r="F1144" s="453">
        <v>0</v>
      </c>
      <c r="G1144" s="439">
        <f t="shared" si="50"/>
        <v>0</v>
      </c>
      <c r="H1144" s="440">
        <f t="shared" si="51"/>
        <v>0</v>
      </c>
    </row>
    <row r="1145" spans="1:8" s="244" customFormat="1" ht="15">
      <c r="A1145" s="436">
        <v>39867</v>
      </c>
      <c r="B1145" s="452">
        <v>1</v>
      </c>
      <c r="C1145" s="308" t="s">
        <v>964</v>
      </c>
      <c r="D1145" s="457" t="s">
        <v>67</v>
      </c>
      <c r="E1145" s="457" t="s">
        <v>787</v>
      </c>
      <c r="F1145" s="439">
        <v>49300</v>
      </c>
      <c r="G1145" s="439">
        <f>F1145/5</f>
        <v>9860</v>
      </c>
      <c r="H1145" s="440">
        <f t="shared" si="51"/>
        <v>821.6666666666666</v>
      </c>
    </row>
    <row r="1146" spans="1:8" s="244" customFormat="1" ht="15">
      <c r="A1146" s="436">
        <v>0</v>
      </c>
      <c r="B1146" s="452">
        <v>1</v>
      </c>
      <c r="C1146" s="308" t="s">
        <v>177</v>
      </c>
      <c r="D1146" s="457" t="s">
        <v>26</v>
      </c>
      <c r="E1146" s="457" t="s">
        <v>965</v>
      </c>
      <c r="F1146" s="439">
        <v>2256.2</v>
      </c>
      <c r="G1146" s="439">
        <f>F1146/5</f>
        <v>451.23999999999995</v>
      </c>
      <c r="H1146" s="440">
        <f t="shared" si="51"/>
        <v>37.60333333333333</v>
      </c>
    </row>
    <row r="1147" spans="1:8" s="244" customFormat="1" ht="15">
      <c r="A1147" s="436"/>
      <c r="B1147" s="452">
        <v>1</v>
      </c>
      <c r="C1147" s="308" t="s">
        <v>966</v>
      </c>
      <c r="D1147" s="457" t="s">
        <v>67</v>
      </c>
      <c r="E1147" s="457"/>
      <c r="F1147" s="453">
        <v>0</v>
      </c>
      <c r="G1147" s="439">
        <f t="shared" si="50"/>
        <v>0</v>
      </c>
      <c r="H1147" s="440">
        <f t="shared" si="51"/>
        <v>0</v>
      </c>
    </row>
    <row r="1148" spans="1:8" s="244" customFormat="1" ht="15">
      <c r="A1148" s="436"/>
      <c r="B1148" s="452">
        <v>1</v>
      </c>
      <c r="C1148" s="308" t="s">
        <v>967</v>
      </c>
      <c r="D1148" s="457" t="s">
        <v>968</v>
      </c>
      <c r="E1148" s="457"/>
      <c r="F1148" s="453">
        <v>0</v>
      </c>
      <c r="G1148" s="439">
        <f t="shared" si="50"/>
        <v>0</v>
      </c>
      <c r="H1148" s="440">
        <f t="shared" si="51"/>
        <v>0</v>
      </c>
    </row>
    <row r="1149" spans="1:8" s="244" customFormat="1" ht="15">
      <c r="A1149" s="436"/>
      <c r="B1149" s="452">
        <v>1</v>
      </c>
      <c r="C1149" s="584" t="s">
        <v>2223</v>
      </c>
      <c r="D1149" s="457"/>
      <c r="E1149" s="457"/>
      <c r="F1149" s="453">
        <v>0</v>
      </c>
      <c r="G1149" s="439">
        <f t="shared" si="50"/>
        <v>0</v>
      </c>
      <c r="H1149" s="440">
        <f t="shared" si="51"/>
        <v>0</v>
      </c>
    </row>
    <row r="1150" spans="1:8" s="244" customFormat="1" ht="15">
      <c r="A1150" s="436"/>
      <c r="B1150" s="452">
        <v>1</v>
      </c>
      <c r="C1150" s="308" t="s">
        <v>1790</v>
      </c>
      <c r="D1150" s="457"/>
      <c r="E1150" s="457"/>
      <c r="F1150" s="453">
        <v>0</v>
      </c>
      <c r="G1150" s="439">
        <f t="shared" si="50"/>
        <v>0</v>
      </c>
      <c r="H1150" s="440">
        <f t="shared" si="51"/>
        <v>0</v>
      </c>
    </row>
    <row r="1151" spans="1:8" s="244" customFormat="1" ht="15">
      <c r="A1151" s="436"/>
      <c r="B1151" s="452">
        <v>1</v>
      </c>
      <c r="C1151" s="308" t="s">
        <v>1850</v>
      </c>
      <c r="D1151" s="437" t="s">
        <v>71</v>
      </c>
      <c r="E1151" s="457"/>
      <c r="F1151" s="453">
        <v>0</v>
      </c>
      <c r="G1151" s="439">
        <f t="shared" si="50"/>
        <v>0</v>
      </c>
      <c r="H1151" s="440">
        <f t="shared" si="51"/>
        <v>0</v>
      </c>
    </row>
    <row r="1152" spans="1:8" s="244" customFormat="1" ht="15">
      <c r="A1152" s="436"/>
      <c r="B1152" s="452">
        <v>1</v>
      </c>
      <c r="C1152" s="308" t="s">
        <v>1708</v>
      </c>
      <c r="D1152" s="437"/>
      <c r="E1152" s="457"/>
      <c r="F1152" s="453">
        <v>0</v>
      </c>
      <c r="G1152" s="439">
        <f t="shared" si="50"/>
        <v>0</v>
      </c>
      <c r="H1152" s="440">
        <f t="shared" si="51"/>
        <v>0</v>
      </c>
    </row>
    <row r="1153" spans="1:8" s="244" customFormat="1" ht="15">
      <c r="A1153" s="436"/>
      <c r="B1153" s="452">
        <v>1</v>
      </c>
      <c r="C1153" s="308" t="s">
        <v>1123</v>
      </c>
      <c r="D1153" s="437" t="s">
        <v>26</v>
      </c>
      <c r="E1153" s="457" t="s">
        <v>247</v>
      </c>
      <c r="F1153" s="453">
        <v>0</v>
      </c>
      <c r="G1153" s="439">
        <f t="shared" si="50"/>
        <v>0</v>
      </c>
      <c r="H1153" s="440">
        <f t="shared" si="51"/>
        <v>0</v>
      </c>
    </row>
    <row r="1154" spans="1:8" s="244" customFormat="1" ht="15">
      <c r="A1154" s="436"/>
      <c r="B1154" s="452">
        <v>1</v>
      </c>
      <c r="C1154" s="308" t="s">
        <v>2222</v>
      </c>
      <c r="D1154" s="437"/>
      <c r="E1154" s="457"/>
      <c r="F1154" s="453">
        <v>0</v>
      </c>
      <c r="G1154" s="439">
        <f t="shared" si="50"/>
        <v>0</v>
      </c>
      <c r="H1154" s="440">
        <f t="shared" si="51"/>
        <v>0</v>
      </c>
    </row>
    <row r="1155" spans="1:8" s="244" customFormat="1" ht="15">
      <c r="A1155" s="436"/>
      <c r="B1155" s="452">
        <v>1</v>
      </c>
      <c r="C1155" s="308" t="s">
        <v>2221</v>
      </c>
      <c r="D1155" s="240"/>
      <c r="E1155" s="452"/>
      <c r="F1155" s="439">
        <v>0</v>
      </c>
      <c r="G1155" s="439">
        <f t="shared" si="50"/>
        <v>0</v>
      </c>
      <c r="H1155" s="440">
        <f t="shared" si="51"/>
        <v>0</v>
      </c>
    </row>
    <row r="1156" spans="1:8" s="244" customFormat="1" ht="15">
      <c r="A1156" s="436">
        <v>42117</v>
      </c>
      <c r="B1156" s="452">
        <v>1</v>
      </c>
      <c r="C1156" s="308" t="s">
        <v>1869</v>
      </c>
      <c r="D1156" s="240"/>
      <c r="E1156" s="457" t="s">
        <v>2792</v>
      </c>
      <c r="F1156" s="439">
        <v>18290</v>
      </c>
      <c r="G1156" s="439">
        <f t="shared" si="50"/>
        <v>1829</v>
      </c>
      <c r="H1156" s="440">
        <f t="shared" si="51"/>
        <v>152.41666666666666</v>
      </c>
    </row>
    <row r="1157" spans="1:8" s="244" customFormat="1" ht="15">
      <c r="A1157" s="436"/>
      <c r="B1157" s="452"/>
      <c r="C1157" s="308"/>
      <c r="D1157" s="452"/>
      <c r="E1157" s="452"/>
      <c r="F1157" s="439"/>
      <c r="G1157" s="756"/>
      <c r="H1157" s="757"/>
    </row>
    <row r="1158" spans="1:8" s="244" customFormat="1" ht="15.75" thickBot="1">
      <c r="A1158" s="436"/>
      <c r="B1158" s="240"/>
      <c r="C1158" s="620" t="s">
        <v>2752</v>
      </c>
      <c r="D1158" s="240"/>
      <c r="E1158" s="308"/>
      <c r="F1158" s="294">
        <f>SUM(F1134:F1157)</f>
        <v>69846.2</v>
      </c>
      <c r="G1158" s="294">
        <f>SUM(G1134:G1157)</f>
        <v>12140.24</v>
      </c>
      <c r="H1158" s="621">
        <f>SUM(H1134:H1157)</f>
        <v>1011.6866666666666</v>
      </c>
    </row>
    <row r="1159" spans="1:8" s="244" customFormat="1" ht="15.75" thickTop="1">
      <c r="A1159" s="436"/>
      <c r="B1159" s="240"/>
      <c r="C1159" s="308"/>
      <c r="D1159" s="240"/>
      <c r="E1159" s="308"/>
      <c r="F1159" s="754"/>
      <c r="G1159" s="754"/>
      <c r="H1159" s="755"/>
    </row>
    <row r="1160" spans="1:8" s="244" customFormat="1" ht="15.75" thickBot="1">
      <c r="A1160" s="587"/>
      <c r="B1160" s="588"/>
      <c r="C1160" s="589"/>
      <c r="D1160" s="588"/>
      <c r="E1160" s="589"/>
      <c r="F1160" s="443"/>
      <c r="G1160" s="443"/>
      <c r="H1160" s="444"/>
    </row>
    <row r="1161" spans="1:8" s="244" customFormat="1" ht="15">
      <c r="A1161" s="736"/>
      <c r="B1161" s="666"/>
      <c r="C1161" s="666"/>
      <c r="D1161" s="666"/>
      <c r="E1161" s="666"/>
      <c r="F1161" s="627"/>
      <c r="G1161" s="627"/>
      <c r="H1161" s="627"/>
    </row>
    <row r="1162" spans="1:8" s="244" customFormat="1" ht="15">
      <c r="A1162" s="736"/>
      <c r="B1162" s="666"/>
      <c r="C1162" s="666"/>
      <c r="D1162" s="666"/>
      <c r="E1162" s="666"/>
      <c r="F1162" s="627"/>
      <c r="G1162" s="627"/>
      <c r="H1162" s="627"/>
    </row>
    <row r="1163" spans="1:8" s="244" customFormat="1" ht="15">
      <c r="A1163" s="736"/>
      <c r="B1163" s="666"/>
      <c r="C1163" s="666"/>
      <c r="D1163" s="666"/>
      <c r="E1163" s="666"/>
      <c r="F1163" s="627"/>
      <c r="G1163" s="627"/>
      <c r="H1163" s="627"/>
    </row>
    <row r="1164" spans="1:8" s="244" customFormat="1" ht="15" customHeight="1">
      <c r="A1164" s="546"/>
      <c r="B1164" s="496" t="s">
        <v>973</v>
      </c>
      <c r="C1164" s="496"/>
      <c r="D1164" s="401"/>
      <c r="E1164" s="429"/>
      <c r="F1164" s="463"/>
      <c r="G1164" s="464"/>
      <c r="H1164" s="464"/>
    </row>
    <row r="1165" spans="1:8" s="244" customFormat="1" ht="15.75" thickBot="1">
      <c r="A1165" s="480"/>
      <c r="B1165" s="401"/>
      <c r="C1165" s="429"/>
      <c r="D1165" s="401"/>
      <c r="E1165" s="429"/>
      <c r="F1165" s="463"/>
      <c r="G1165" s="464"/>
      <c r="H1165" s="464"/>
    </row>
    <row r="1166" spans="1:8" s="244" customFormat="1" ht="15.75" thickBot="1">
      <c r="A1166" s="731" t="s">
        <v>4</v>
      </c>
      <c r="B1166" s="667" t="s">
        <v>5</v>
      </c>
      <c r="C1166" s="667" t="s">
        <v>6</v>
      </c>
      <c r="D1166" s="667" t="s">
        <v>7</v>
      </c>
      <c r="E1166" s="667" t="s">
        <v>8</v>
      </c>
      <c r="F1166" s="630" t="s">
        <v>9</v>
      </c>
      <c r="G1166" s="630" t="s">
        <v>10</v>
      </c>
      <c r="H1166" s="631" t="s">
        <v>11</v>
      </c>
    </row>
    <row r="1167" spans="1:8" s="244" customFormat="1" ht="15">
      <c r="A1167" s="732"/>
      <c r="B1167" s="668"/>
      <c r="C1167" s="668"/>
      <c r="D1167" s="668"/>
      <c r="E1167" s="668"/>
      <c r="F1167" s="758"/>
      <c r="G1167" s="632"/>
      <c r="H1167" s="633"/>
    </row>
    <row r="1168" spans="1:8" s="244" customFormat="1" ht="15">
      <c r="A1168" s="436">
        <v>38593</v>
      </c>
      <c r="B1168" s="452">
        <v>1</v>
      </c>
      <c r="C1168" s="308" t="s">
        <v>2220</v>
      </c>
      <c r="D1168" s="452"/>
      <c r="E1168" s="645"/>
      <c r="F1168" s="759">
        <v>2300</v>
      </c>
      <c r="G1168" s="439">
        <f>F1168/10</f>
        <v>230</v>
      </c>
      <c r="H1168" s="440">
        <f>G1168/12</f>
        <v>19.166666666666668</v>
      </c>
    </row>
    <row r="1169" spans="1:8" s="244" customFormat="1" ht="15">
      <c r="A1169" s="436"/>
      <c r="B1169" s="760">
        <v>1</v>
      </c>
      <c r="C1169" s="696" t="s">
        <v>2219</v>
      </c>
      <c r="D1169" s="760"/>
      <c r="E1169" s="761"/>
      <c r="F1169" s="453">
        <v>0</v>
      </c>
      <c r="G1169" s="439">
        <f aca="true" t="shared" si="52" ref="G1169:G1178">F1169/10</f>
        <v>0</v>
      </c>
      <c r="H1169" s="440">
        <f aca="true" t="shared" si="53" ref="H1169:H1178">G1169/12</f>
        <v>0</v>
      </c>
    </row>
    <row r="1170" spans="1:8" s="244" customFormat="1" ht="15">
      <c r="A1170" s="436"/>
      <c r="B1170" s="760">
        <v>4</v>
      </c>
      <c r="C1170" s="696" t="s">
        <v>2218</v>
      </c>
      <c r="D1170" s="760"/>
      <c r="E1170" s="761"/>
      <c r="F1170" s="453">
        <v>0</v>
      </c>
      <c r="G1170" s="439">
        <f t="shared" si="52"/>
        <v>0</v>
      </c>
      <c r="H1170" s="440">
        <f t="shared" si="53"/>
        <v>0</v>
      </c>
    </row>
    <row r="1171" spans="1:8" s="244" customFormat="1" ht="15">
      <c r="A1171" s="436"/>
      <c r="B1171" s="760">
        <v>1</v>
      </c>
      <c r="C1171" s="696" t="s">
        <v>2217</v>
      </c>
      <c r="D1171" s="762" t="s">
        <v>981</v>
      </c>
      <c r="E1171" s="763"/>
      <c r="F1171" s="453">
        <v>0</v>
      </c>
      <c r="G1171" s="439">
        <f t="shared" si="52"/>
        <v>0</v>
      </c>
      <c r="H1171" s="440">
        <f t="shared" si="53"/>
        <v>0</v>
      </c>
    </row>
    <row r="1172" spans="1:8" s="244" customFormat="1" ht="15">
      <c r="A1172" s="436">
        <v>39919</v>
      </c>
      <c r="B1172" s="760">
        <v>1</v>
      </c>
      <c r="C1172" s="696" t="s">
        <v>2216</v>
      </c>
      <c r="D1172" s="762" t="s">
        <v>983</v>
      </c>
      <c r="E1172" s="763"/>
      <c r="F1172" s="439">
        <v>5495</v>
      </c>
      <c r="G1172" s="439">
        <f t="shared" si="52"/>
        <v>549.5</v>
      </c>
      <c r="H1172" s="440">
        <f t="shared" si="53"/>
        <v>45.791666666666664</v>
      </c>
    </row>
    <row r="1173" spans="1:9" s="244" customFormat="1" ht="15">
      <c r="A1173" s="436">
        <v>40827</v>
      </c>
      <c r="B1173" s="452">
        <v>1</v>
      </c>
      <c r="C1173" s="308" t="s">
        <v>2215</v>
      </c>
      <c r="D1173" s="457" t="s">
        <v>983</v>
      </c>
      <c r="E1173" s="635"/>
      <c r="F1173" s="439">
        <v>25010.99</v>
      </c>
      <c r="G1173" s="439">
        <f t="shared" si="52"/>
        <v>2501.099</v>
      </c>
      <c r="H1173" s="440">
        <f t="shared" si="53"/>
        <v>208.4249166666667</v>
      </c>
      <c r="I1173" s="830">
        <v>42450</v>
      </c>
    </row>
    <row r="1174" spans="1:8" s="244" customFormat="1" ht="15">
      <c r="A1174" s="296">
        <v>38925</v>
      </c>
      <c r="B1174" s="240">
        <v>1</v>
      </c>
      <c r="C1174" s="308" t="s">
        <v>2214</v>
      </c>
      <c r="D1174" s="437"/>
      <c r="E1174" s="458"/>
      <c r="F1174" s="602">
        <v>4800</v>
      </c>
      <c r="G1174" s="439">
        <f t="shared" si="52"/>
        <v>480</v>
      </c>
      <c r="H1174" s="440">
        <f t="shared" si="53"/>
        <v>40</v>
      </c>
    </row>
    <row r="1175" spans="1:8" s="244" customFormat="1" ht="15">
      <c r="A1175" s="436"/>
      <c r="B1175" s="452">
        <v>1</v>
      </c>
      <c r="C1175" s="308" t="s">
        <v>2213</v>
      </c>
      <c r="D1175" s="457"/>
      <c r="E1175" s="635"/>
      <c r="F1175" s="453">
        <v>0</v>
      </c>
      <c r="G1175" s="439">
        <f t="shared" si="52"/>
        <v>0</v>
      </c>
      <c r="H1175" s="440">
        <f t="shared" si="53"/>
        <v>0</v>
      </c>
    </row>
    <row r="1176" spans="1:8" s="244" customFormat="1" ht="15">
      <c r="A1176" s="436"/>
      <c r="B1176" s="452">
        <v>1</v>
      </c>
      <c r="C1176" s="308" t="s">
        <v>2212</v>
      </c>
      <c r="D1176" s="457" t="s">
        <v>1709</v>
      </c>
      <c r="E1176" s="635"/>
      <c r="F1176" s="453">
        <v>0</v>
      </c>
      <c r="G1176" s="439">
        <f t="shared" si="52"/>
        <v>0</v>
      </c>
      <c r="H1176" s="440">
        <f t="shared" si="53"/>
        <v>0</v>
      </c>
    </row>
    <row r="1177" spans="1:8" s="244" customFormat="1" ht="15">
      <c r="A1177" s="436"/>
      <c r="B1177" s="452">
        <v>1</v>
      </c>
      <c r="C1177" s="308" t="s">
        <v>2211</v>
      </c>
      <c r="D1177" s="457" t="s">
        <v>981</v>
      </c>
      <c r="E1177" s="635"/>
      <c r="F1177" s="453">
        <v>0</v>
      </c>
      <c r="G1177" s="439">
        <f t="shared" si="52"/>
        <v>0</v>
      </c>
      <c r="H1177" s="440">
        <f t="shared" si="53"/>
        <v>0</v>
      </c>
    </row>
    <row r="1178" spans="1:8" s="244" customFormat="1" ht="15.75" thickBot="1">
      <c r="A1178" s="436"/>
      <c r="B1178" s="452"/>
      <c r="C1178" s="308"/>
      <c r="D1178" s="750"/>
      <c r="E1178" s="764"/>
      <c r="F1178" s="443">
        <v>0</v>
      </c>
      <c r="G1178" s="443">
        <f t="shared" si="52"/>
        <v>0</v>
      </c>
      <c r="H1178" s="444">
        <f t="shared" si="53"/>
        <v>0</v>
      </c>
    </row>
    <row r="1179" spans="1:8" s="244" customFormat="1" ht="10.5" customHeight="1">
      <c r="A1179" s="296"/>
      <c r="B1179" s="240"/>
      <c r="C1179" s="308"/>
      <c r="D1179" s="457"/>
      <c r="E1179" s="437"/>
      <c r="F1179" s="453"/>
      <c r="G1179" s="453"/>
      <c r="H1179" s="454"/>
    </row>
    <row r="1180" spans="1:8" s="244" customFormat="1" ht="15">
      <c r="A1180" s="436"/>
      <c r="B1180" s="240"/>
      <c r="C1180" s="620" t="s">
        <v>2753</v>
      </c>
      <c r="D1180" s="240"/>
      <c r="E1180" s="308"/>
      <c r="F1180" s="756">
        <f>SUM(F1168:F1178)</f>
        <v>37605.990000000005</v>
      </c>
      <c r="G1180" s="756">
        <f>SUM(G1168:G1178)</f>
        <v>3760.599</v>
      </c>
      <c r="H1180" s="757">
        <f>SUM(H1168:H1178)</f>
        <v>313.38325000000003</v>
      </c>
    </row>
    <row r="1181" spans="1:8" s="244" customFormat="1" ht="13.5" customHeight="1" thickBot="1">
      <c r="A1181" s="587"/>
      <c r="B1181" s="588"/>
      <c r="C1181" s="589"/>
      <c r="D1181" s="588"/>
      <c r="E1181" s="589"/>
      <c r="F1181" s="623"/>
      <c r="G1181" s="623"/>
      <c r="H1181" s="624"/>
    </row>
    <row r="1182" spans="1:8" s="244" customFormat="1" ht="13.5" customHeight="1">
      <c r="A1182" s="480"/>
      <c r="B1182" s="401"/>
      <c r="C1182" s="429"/>
      <c r="D1182" s="401"/>
      <c r="E1182" s="429"/>
      <c r="F1182" s="464"/>
      <c r="G1182" s="464"/>
      <c r="H1182" s="464"/>
    </row>
    <row r="1183" spans="1:8" s="244" customFormat="1" ht="9" customHeight="1">
      <c r="A1183" s="480"/>
      <c r="B1183" s="401"/>
      <c r="C1183" s="429"/>
      <c r="D1183" s="401"/>
      <c r="E1183" s="429"/>
      <c r="F1183" s="464"/>
      <c r="G1183" s="464"/>
      <c r="H1183" s="464"/>
    </row>
    <row r="1184" spans="1:8" s="244" customFormat="1" ht="15">
      <c r="A1184" s="736"/>
      <c r="B1184" s="666"/>
      <c r="C1184" s="666"/>
      <c r="D1184" s="666"/>
      <c r="E1184" s="666"/>
      <c r="F1184" s="627"/>
      <c r="G1184" s="627"/>
      <c r="H1184" s="627"/>
    </row>
    <row r="1185" spans="1:8" s="244" customFormat="1" ht="15" customHeight="1">
      <c r="A1185" s="546"/>
      <c r="B1185" s="496" t="s">
        <v>985</v>
      </c>
      <c r="C1185" s="496"/>
      <c r="D1185" s="401"/>
      <c r="E1185" s="429"/>
      <c r="F1185" s="463"/>
      <c r="G1185" s="464"/>
      <c r="H1185" s="464"/>
    </row>
    <row r="1186" spans="1:8" s="244" customFormat="1" ht="11.25" customHeight="1" thickBot="1">
      <c r="A1186" s="480"/>
      <c r="B1186" s="401"/>
      <c r="C1186" s="429"/>
      <c r="D1186" s="401"/>
      <c r="E1186" s="429"/>
      <c r="F1186" s="463"/>
      <c r="G1186" s="464"/>
      <c r="H1186" s="464"/>
    </row>
    <row r="1187" spans="1:8" s="244" customFormat="1" ht="15.75" thickBot="1">
      <c r="A1187" s="731" t="s">
        <v>4</v>
      </c>
      <c r="B1187" s="667" t="s">
        <v>5</v>
      </c>
      <c r="C1187" s="667" t="s">
        <v>6</v>
      </c>
      <c r="D1187" s="667" t="s">
        <v>7</v>
      </c>
      <c r="E1187" s="667" t="s">
        <v>8</v>
      </c>
      <c r="F1187" s="630" t="s">
        <v>9</v>
      </c>
      <c r="G1187" s="630" t="s">
        <v>10</v>
      </c>
      <c r="H1187" s="631" t="s">
        <v>11</v>
      </c>
    </row>
    <row r="1188" spans="1:8" s="244" customFormat="1" ht="12" customHeight="1">
      <c r="A1188" s="732"/>
      <c r="B1188" s="668"/>
      <c r="C1188" s="668"/>
      <c r="D1188" s="668"/>
      <c r="E1188" s="668"/>
      <c r="F1188" s="632"/>
      <c r="G1188" s="632"/>
      <c r="H1188" s="633"/>
    </row>
    <row r="1189" spans="1:8" s="244" customFormat="1" ht="12.75" customHeight="1">
      <c r="A1189" s="436"/>
      <c r="B1189" s="240">
        <v>1</v>
      </c>
      <c r="C1189" s="308" t="s">
        <v>2210</v>
      </c>
      <c r="D1189" s="240"/>
      <c r="E1189" s="308"/>
      <c r="F1189" s="439">
        <v>0</v>
      </c>
      <c r="G1189" s="439">
        <f>F1189/10</f>
        <v>0</v>
      </c>
      <c r="H1189" s="440">
        <f>G1189/12</f>
        <v>0</v>
      </c>
    </row>
    <row r="1190" spans="1:8" s="244" customFormat="1" ht="12.75" customHeight="1">
      <c r="A1190" s="296"/>
      <c r="B1190" s="240">
        <v>1</v>
      </c>
      <c r="C1190" s="308" t="s">
        <v>2209</v>
      </c>
      <c r="D1190" s="240"/>
      <c r="E1190" s="308"/>
      <c r="F1190" s="453">
        <v>0</v>
      </c>
      <c r="G1190" s="439">
        <f aca="true" t="shared" si="54" ref="G1190:G1233">F1190/10</f>
        <v>0</v>
      </c>
      <c r="H1190" s="440">
        <f aca="true" t="shared" si="55" ref="H1190:H1233">G1190/12</f>
        <v>0</v>
      </c>
    </row>
    <row r="1191" spans="1:8" s="244" customFormat="1" ht="12.75" customHeight="1">
      <c r="A1191" s="296"/>
      <c r="B1191" s="240">
        <v>1</v>
      </c>
      <c r="C1191" s="308" t="s">
        <v>2208</v>
      </c>
      <c r="D1191" s="240"/>
      <c r="E1191" s="308"/>
      <c r="F1191" s="453">
        <v>0</v>
      </c>
      <c r="G1191" s="439">
        <f t="shared" si="54"/>
        <v>0</v>
      </c>
      <c r="H1191" s="440">
        <f t="shared" si="55"/>
        <v>0</v>
      </c>
    </row>
    <row r="1192" spans="1:8" s="244" customFormat="1" ht="12.75" customHeight="1">
      <c r="A1192" s="436"/>
      <c r="B1192" s="240">
        <v>1</v>
      </c>
      <c r="C1192" s="308" t="s">
        <v>2207</v>
      </c>
      <c r="D1192" s="240"/>
      <c r="E1192" s="308"/>
      <c r="F1192" s="453">
        <v>0</v>
      </c>
      <c r="G1192" s="439">
        <f t="shared" si="54"/>
        <v>0</v>
      </c>
      <c r="H1192" s="440">
        <f t="shared" si="55"/>
        <v>0</v>
      </c>
    </row>
    <row r="1193" spans="1:8" s="244" customFormat="1" ht="12.75" customHeight="1">
      <c r="A1193" s="296"/>
      <c r="B1193" s="240">
        <v>1</v>
      </c>
      <c r="C1193" s="584" t="s">
        <v>2206</v>
      </c>
      <c r="D1193" s="601" t="s">
        <v>1710</v>
      </c>
      <c r="E1193" s="458"/>
      <c r="F1193" s="453">
        <v>0</v>
      </c>
      <c r="G1193" s="439">
        <f t="shared" si="54"/>
        <v>0</v>
      </c>
      <c r="H1193" s="440">
        <f t="shared" si="55"/>
        <v>0</v>
      </c>
    </row>
    <row r="1194" spans="1:8" s="244" customFormat="1" ht="12.75" customHeight="1">
      <c r="A1194" s="296">
        <v>34810</v>
      </c>
      <c r="B1194" s="240">
        <v>1</v>
      </c>
      <c r="C1194" s="308" t="s">
        <v>2205</v>
      </c>
      <c r="D1194" s="437"/>
      <c r="E1194" s="458"/>
      <c r="F1194" s="453">
        <v>0</v>
      </c>
      <c r="G1194" s="439">
        <f t="shared" si="54"/>
        <v>0</v>
      </c>
      <c r="H1194" s="440">
        <f t="shared" si="55"/>
        <v>0</v>
      </c>
    </row>
    <row r="1195" spans="1:8" s="244" customFormat="1" ht="12.75" customHeight="1">
      <c r="A1195" s="296"/>
      <c r="B1195" s="240">
        <v>1</v>
      </c>
      <c r="C1195" s="308" t="s">
        <v>2204</v>
      </c>
      <c r="D1195" s="471" t="s">
        <v>993</v>
      </c>
      <c r="E1195" s="471" t="s">
        <v>994</v>
      </c>
      <c r="F1195" s="453">
        <v>0</v>
      </c>
      <c r="G1195" s="439">
        <f t="shared" si="54"/>
        <v>0</v>
      </c>
      <c r="H1195" s="440">
        <f t="shared" si="55"/>
        <v>0</v>
      </c>
    </row>
    <row r="1196" spans="1:8" s="244" customFormat="1" ht="12.75" customHeight="1">
      <c r="A1196" s="296">
        <v>38979</v>
      </c>
      <c r="B1196" s="240">
        <v>1</v>
      </c>
      <c r="C1196" s="308" t="s">
        <v>2203</v>
      </c>
      <c r="D1196" s="458"/>
      <c r="E1196" s="458"/>
      <c r="F1196" s="470">
        <v>1019.35</v>
      </c>
      <c r="G1196" s="439">
        <f t="shared" si="54"/>
        <v>101.935</v>
      </c>
      <c r="H1196" s="440">
        <f t="shared" si="55"/>
        <v>8.494583333333333</v>
      </c>
    </row>
    <row r="1197" spans="1:8" s="244" customFormat="1" ht="12.75" customHeight="1">
      <c r="A1197" s="296"/>
      <c r="B1197" s="240">
        <v>1</v>
      </c>
      <c r="C1197" s="308" t="s">
        <v>2202</v>
      </c>
      <c r="D1197" s="437"/>
      <c r="E1197" s="458"/>
      <c r="F1197" s="453">
        <v>0</v>
      </c>
      <c r="G1197" s="439">
        <f t="shared" si="54"/>
        <v>0</v>
      </c>
      <c r="H1197" s="440">
        <f t="shared" si="55"/>
        <v>0</v>
      </c>
    </row>
    <row r="1198" spans="1:8" s="244" customFormat="1" ht="12.75" customHeight="1">
      <c r="A1198" s="296"/>
      <c r="B1198" s="240">
        <v>2</v>
      </c>
      <c r="C1198" s="308" t="s">
        <v>2201</v>
      </c>
      <c r="D1198" s="437"/>
      <c r="E1198" s="437"/>
      <c r="F1198" s="453">
        <v>0</v>
      </c>
      <c r="G1198" s="439">
        <f t="shared" si="54"/>
        <v>0</v>
      </c>
      <c r="H1198" s="440">
        <f t="shared" si="55"/>
        <v>0</v>
      </c>
    </row>
    <row r="1199" spans="1:8" s="244" customFormat="1" ht="12.75" customHeight="1">
      <c r="A1199" s="296"/>
      <c r="B1199" s="240">
        <v>1</v>
      </c>
      <c r="C1199" s="308" t="s">
        <v>2200</v>
      </c>
      <c r="D1199" s="437"/>
      <c r="E1199" s="437"/>
      <c r="F1199" s="453">
        <v>0</v>
      </c>
      <c r="G1199" s="439">
        <f t="shared" si="54"/>
        <v>0</v>
      </c>
      <c r="H1199" s="440">
        <f t="shared" si="55"/>
        <v>0</v>
      </c>
    </row>
    <row r="1200" spans="1:8" s="244" customFormat="1" ht="12.75" customHeight="1">
      <c r="A1200" s="296"/>
      <c r="B1200" s="240">
        <v>1</v>
      </c>
      <c r="C1200" s="308" t="s">
        <v>2199</v>
      </c>
      <c r="D1200" s="437"/>
      <c r="E1200" s="437"/>
      <c r="F1200" s="453">
        <v>0</v>
      </c>
      <c r="G1200" s="439">
        <f t="shared" si="54"/>
        <v>0</v>
      </c>
      <c r="H1200" s="440">
        <f t="shared" si="55"/>
        <v>0</v>
      </c>
    </row>
    <row r="1201" spans="1:8" s="244" customFormat="1" ht="12.75" customHeight="1">
      <c r="A1201" s="296"/>
      <c r="B1201" s="240">
        <v>1</v>
      </c>
      <c r="C1201" s="308" t="s">
        <v>2198</v>
      </c>
      <c r="D1201" s="437"/>
      <c r="E1201" s="437"/>
      <c r="F1201" s="453">
        <v>0</v>
      </c>
      <c r="G1201" s="439">
        <f t="shared" si="54"/>
        <v>0</v>
      </c>
      <c r="H1201" s="440">
        <f t="shared" si="55"/>
        <v>0</v>
      </c>
    </row>
    <row r="1202" spans="1:8" s="244" customFormat="1" ht="12.75" customHeight="1">
      <c r="A1202" s="296"/>
      <c r="B1202" s="240">
        <v>1</v>
      </c>
      <c r="C1202" s="649" t="s">
        <v>2197</v>
      </c>
      <c r="D1202" s="437"/>
      <c r="E1202" s="437"/>
      <c r="F1202" s="453">
        <v>0</v>
      </c>
      <c r="G1202" s="439">
        <f t="shared" si="54"/>
        <v>0</v>
      </c>
      <c r="H1202" s="440">
        <f t="shared" si="55"/>
        <v>0</v>
      </c>
    </row>
    <row r="1203" spans="1:8" s="244" customFormat="1" ht="12.75" customHeight="1">
      <c r="A1203" s="296"/>
      <c r="B1203" s="240">
        <v>1</v>
      </c>
      <c r="C1203" s="308" t="s">
        <v>2196</v>
      </c>
      <c r="D1203" s="458"/>
      <c r="E1203" s="458"/>
      <c r="F1203" s="453">
        <v>0</v>
      </c>
      <c r="G1203" s="439">
        <f t="shared" si="54"/>
        <v>0</v>
      </c>
      <c r="H1203" s="440">
        <f t="shared" si="55"/>
        <v>0</v>
      </c>
    </row>
    <row r="1204" spans="1:8" s="244" customFormat="1" ht="12.75" customHeight="1">
      <c r="A1204" s="296"/>
      <c r="B1204" s="240">
        <v>1</v>
      </c>
      <c r="C1204" s="584" t="s">
        <v>2195</v>
      </c>
      <c r="D1204" s="437" t="s">
        <v>1006</v>
      </c>
      <c r="E1204" s="437"/>
      <c r="F1204" s="453">
        <v>0</v>
      </c>
      <c r="G1204" s="439">
        <f t="shared" si="54"/>
        <v>0</v>
      </c>
      <c r="H1204" s="440">
        <f t="shared" si="55"/>
        <v>0</v>
      </c>
    </row>
    <row r="1205" spans="1:8" s="244" customFormat="1" ht="12.75" customHeight="1">
      <c r="A1205" s="296"/>
      <c r="B1205" s="240">
        <v>1</v>
      </c>
      <c r="C1205" s="308" t="s">
        <v>2194</v>
      </c>
      <c r="D1205" s="437" t="s">
        <v>1008</v>
      </c>
      <c r="E1205" s="458"/>
      <c r="F1205" s="453">
        <v>0</v>
      </c>
      <c r="G1205" s="439">
        <f t="shared" si="54"/>
        <v>0</v>
      </c>
      <c r="H1205" s="440">
        <f t="shared" si="55"/>
        <v>0</v>
      </c>
    </row>
    <row r="1206" spans="1:8" s="244" customFormat="1" ht="12.75" customHeight="1">
      <c r="A1206" s="296"/>
      <c r="B1206" s="240">
        <v>4</v>
      </c>
      <c r="C1206" s="308" t="s">
        <v>2193</v>
      </c>
      <c r="D1206" s="437"/>
      <c r="E1206" s="437"/>
      <c r="F1206" s="453">
        <v>0</v>
      </c>
      <c r="G1206" s="439">
        <f t="shared" si="54"/>
        <v>0</v>
      </c>
      <c r="H1206" s="440">
        <f t="shared" si="55"/>
        <v>0</v>
      </c>
    </row>
    <row r="1207" spans="1:8" s="244" customFormat="1" ht="12.75" customHeight="1">
      <c r="A1207" s="296"/>
      <c r="B1207" s="240">
        <v>1</v>
      </c>
      <c r="C1207" s="308" t="s">
        <v>2192</v>
      </c>
      <c r="D1207" s="437" t="s">
        <v>1011</v>
      </c>
      <c r="E1207" s="437"/>
      <c r="F1207" s="453">
        <v>0</v>
      </c>
      <c r="G1207" s="439">
        <f t="shared" si="54"/>
        <v>0</v>
      </c>
      <c r="H1207" s="440">
        <f t="shared" si="55"/>
        <v>0</v>
      </c>
    </row>
    <row r="1208" spans="1:8" s="244" customFormat="1" ht="12.75" customHeight="1">
      <c r="A1208" s="296"/>
      <c r="B1208" s="240">
        <v>1</v>
      </c>
      <c r="C1208" s="308" t="s">
        <v>2191</v>
      </c>
      <c r="D1208" s="437" t="s">
        <v>1013</v>
      </c>
      <c r="E1208" s="437"/>
      <c r="F1208" s="453">
        <v>0</v>
      </c>
      <c r="G1208" s="439">
        <f t="shared" si="54"/>
        <v>0</v>
      </c>
      <c r="H1208" s="440">
        <f t="shared" si="55"/>
        <v>0</v>
      </c>
    </row>
    <row r="1209" spans="1:8" s="244" customFormat="1" ht="12.75" customHeight="1">
      <c r="A1209" s="296"/>
      <c r="B1209" s="240">
        <v>1</v>
      </c>
      <c r="C1209" s="308" t="s">
        <v>2190</v>
      </c>
      <c r="D1209" s="437" t="s">
        <v>1011</v>
      </c>
      <c r="E1209" s="437"/>
      <c r="F1209" s="453">
        <v>0</v>
      </c>
      <c r="G1209" s="439">
        <f t="shared" si="54"/>
        <v>0</v>
      </c>
      <c r="H1209" s="440">
        <f t="shared" si="55"/>
        <v>0</v>
      </c>
    </row>
    <row r="1210" spans="1:8" s="244" customFormat="1" ht="12.75" customHeight="1">
      <c r="A1210" s="436"/>
      <c r="B1210" s="452">
        <v>1</v>
      </c>
      <c r="C1210" s="308" t="s">
        <v>2189</v>
      </c>
      <c r="D1210" s="457" t="s">
        <v>1015</v>
      </c>
      <c r="E1210" s="457" t="s">
        <v>509</v>
      </c>
      <c r="F1210" s="453">
        <v>0</v>
      </c>
      <c r="G1210" s="439">
        <f t="shared" si="54"/>
        <v>0</v>
      </c>
      <c r="H1210" s="440">
        <f t="shared" si="55"/>
        <v>0</v>
      </c>
    </row>
    <row r="1211" spans="1:8" s="244" customFormat="1" ht="12.75" customHeight="1">
      <c r="A1211" s="436"/>
      <c r="B1211" s="452">
        <v>1</v>
      </c>
      <c r="C1211" s="308" t="s">
        <v>2188</v>
      </c>
      <c r="D1211" s="457" t="s">
        <v>1017</v>
      </c>
      <c r="E1211" s="457"/>
      <c r="F1211" s="453">
        <v>0</v>
      </c>
      <c r="G1211" s="439">
        <f t="shared" si="54"/>
        <v>0</v>
      </c>
      <c r="H1211" s="440">
        <f t="shared" si="55"/>
        <v>0</v>
      </c>
    </row>
    <row r="1212" spans="1:8" s="244" customFormat="1" ht="12.75" customHeight="1" thickBot="1">
      <c r="A1212" s="587"/>
      <c r="B1212" s="765">
        <v>1</v>
      </c>
      <c r="C1212" s="589" t="s">
        <v>2013</v>
      </c>
      <c r="D1212" s="590" t="s">
        <v>715</v>
      </c>
      <c r="E1212" s="605"/>
      <c r="F1212" s="443">
        <v>0</v>
      </c>
      <c r="G1212" s="443">
        <f t="shared" si="54"/>
        <v>0</v>
      </c>
      <c r="H1212" s="444">
        <f t="shared" si="55"/>
        <v>0</v>
      </c>
    </row>
    <row r="1213" spans="1:8" s="399" customFormat="1" ht="12.75" customHeight="1">
      <c r="A1213" s="480"/>
      <c r="B1213" s="488"/>
      <c r="C1213" s="429"/>
      <c r="D1213" s="478"/>
      <c r="E1213" s="483"/>
      <c r="F1213" s="464"/>
      <c r="G1213" s="464"/>
      <c r="H1213" s="464"/>
    </row>
    <row r="1214" spans="1:8" s="399" customFormat="1" ht="12.75" customHeight="1" thickBot="1">
      <c r="A1214" s="592"/>
      <c r="B1214" s="766"/>
      <c r="C1214" s="594"/>
      <c r="D1214" s="595"/>
      <c r="E1214" s="607"/>
      <c r="F1214" s="652"/>
      <c r="G1214" s="652"/>
      <c r="H1214" s="652"/>
    </row>
    <row r="1215" spans="1:8" s="244" customFormat="1" ht="12.75" customHeight="1">
      <c r="A1215" s="608"/>
      <c r="B1215" s="767">
        <v>1</v>
      </c>
      <c r="C1215" s="475" t="s">
        <v>2187</v>
      </c>
      <c r="D1215" s="610"/>
      <c r="E1215" s="610"/>
      <c r="F1215" s="477">
        <v>0</v>
      </c>
      <c r="G1215" s="477">
        <f t="shared" si="54"/>
        <v>0</v>
      </c>
      <c r="H1215" s="655">
        <f t="shared" si="55"/>
        <v>0</v>
      </c>
    </row>
    <row r="1216" spans="1:8" s="244" customFormat="1" ht="12.75" customHeight="1">
      <c r="A1216" s="436"/>
      <c r="B1216" s="452">
        <v>1</v>
      </c>
      <c r="C1216" s="308" t="s">
        <v>2178</v>
      </c>
      <c r="D1216" s="457"/>
      <c r="E1216" s="457"/>
      <c r="F1216" s="453">
        <v>0</v>
      </c>
      <c r="G1216" s="439">
        <f t="shared" si="54"/>
        <v>0</v>
      </c>
      <c r="H1216" s="440">
        <f t="shared" si="55"/>
        <v>0</v>
      </c>
    </row>
    <row r="1217" spans="1:8" s="244" customFormat="1" ht="12.75" customHeight="1">
      <c r="A1217" s="436"/>
      <c r="B1217" s="452">
        <v>1</v>
      </c>
      <c r="C1217" s="308" t="s">
        <v>2186</v>
      </c>
      <c r="D1217" s="457"/>
      <c r="E1217" s="457"/>
      <c r="F1217" s="453">
        <v>0</v>
      </c>
      <c r="G1217" s="439">
        <f t="shared" si="54"/>
        <v>0</v>
      </c>
      <c r="H1217" s="440">
        <f t="shared" si="55"/>
        <v>0</v>
      </c>
    </row>
    <row r="1218" spans="1:8" s="244" customFormat="1" ht="12.75" customHeight="1">
      <c r="A1218" s="436"/>
      <c r="B1218" s="452">
        <v>1</v>
      </c>
      <c r="C1218" s="308" t="s">
        <v>2185</v>
      </c>
      <c r="D1218" s="437" t="s">
        <v>1023</v>
      </c>
      <c r="E1218" s="457"/>
      <c r="F1218" s="453">
        <v>0</v>
      </c>
      <c r="G1218" s="439">
        <f t="shared" si="54"/>
        <v>0</v>
      </c>
      <c r="H1218" s="440">
        <f t="shared" si="55"/>
        <v>0</v>
      </c>
    </row>
    <row r="1219" spans="1:8" s="244" customFormat="1" ht="12.75" customHeight="1">
      <c r="A1219" s="436"/>
      <c r="B1219" s="452">
        <v>1</v>
      </c>
      <c r="C1219" s="308" t="s">
        <v>2184</v>
      </c>
      <c r="D1219" s="457"/>
      <c r="E1219" s="437" t="s">
        <v>509</v>
      </c>
      <c r="F1219" s="453">
        <v>0</v>
      </c>
      <c r="G1219" s="439">
        <f t="shared" si="54"/>
        <v>0</v>
      </c>
      <c r="H1219" s="440">
        <f t="shared" si="55"/>
        <v>0</v>
      </c>
    </row>
    <row r="1220" spans="1:8" s="244" customFormat="1" ht="12.75" customHeight="1">
      <c r="A1220" s="436"/>
      <c r="B1220" s="452">
        <v>1</v>
      </c>
      <c r="C1220" s="308" t="s">
        <v>2183</v>
      </c>
      <c r="D1220" s="437" t="s">
        <v>1026</v>
      </c>
      <c r="E1220" s="457"/>
      <c r="F1220" s="453">
        <v>0</v>
      </c>
      <c r="G1220" s="439">
        <f t="shared" si="54"/>
        <v>0</v>
      </c>
      <c r="H1220" s="440">
        <f t="shared" si="55"/>
        <v>0</v>
      </c>
    </row>
    <row r="1221" spans="1:8" s="244" customFormat="1" ht="12.75" customHeight="1">
      <c r="A1221" s="436"/>
      <c r="B1221" s="452">
        <v>1</v>
      </c>
      <c r="C1221" s="308" t="s">
        <v>2182</v>
      </c>
      <c r="D1221" s="457"/>
      <c r="E1221" s="457"/>
      <c r="F1221" s="453">
        <v>0</v>
      </c>
      <c r="G1221" s="439">
        <f t="shared" si="54"/>
        <v>0</v>
      </c>
      <c r="H1221" s="440">
        <f t="shared" si="55"/>
        <v>0</v>
      </c>
    </row>
    <row r="1222" spans="1:8" s="244" customFormat="1" ht="12.75" customHeight="1">
      <c r="A1222" s="436"/>
      <c r="B1222" s="452">
        <v>1</v>
      </c>
      <c r="C1222" s="584" t="s">
        <v>2181</v>
      </c>
      <c r="D1222" s="457"/>
      <c r="E1222" s="457"/>
      <c r="F1222" s="453">
        <v>0</v>
      </c>
      <c r="G1222" s="439">
        <f t="shared" si="54"/>
        <v>0</v>
      </c>
      <c r="H1222" s="440">
        <f t="shared" si="55"/>
        <v>0</v>
      </c>
    </row>
    <row r="1223" spans="1:8" s="244" customFormat="1" ht="12.75" customHeight="1">
      <c r="A1223" s="436">
        <v>41705</v>
      </c>
      <c r="B1223" s="452">
        <v>1</v>
      </c>
      <c r="C1223" s="308" t="s">
        <v>2180</v>
      </c>
      <c r="D1223" s="437" t="s">
        <v>1692</v>
      </c>
      <c r="E1223" s="457"/>
      <c r="F1223" s="603">
        <v>35000</v>
      </c>
      <c r="G1223" s="439">
        <f t="shared" si="54"/>
        <v>3500</v>
      </c>
      <c r="H1223" s="440">
        <f t="shared" si="55"/>
        <v>291.6666666666667</v>
      </c>
    </row>
    <row r="1224" spans="1:8" s="244" customFormat="1" ht="12.75" customHeight="1">
      <c r="A1224" s="436">
        <v>41737</v>
      </c>
      <c r="B1224" s="452">
        <v>1</v>
      </c>
      <c r="C1224" s="308" t="s">
        <v>1711</v>
      </c>
      <c r="D1224" s="437" t="s">
        <v>715</v>
      </c>
      <c r="E1224" s="457"/>
      <c r="F1224" s="603">
        <v>1385.56</v>
      </c>
      <c r="G1224" s="439">
        <f t="shared" si="54"/>
        <v>138.55599999999998</v>
      </c>
      <c r="H1224" s="440">
        <f t="shared" si="55"/>
        <v>11.546333333333331</v>
      </c>
    </row>
    <row r="1225" spans="1:8" s="244" customFormat="1" ht="12.75" customHeight="1">
      <c r="A1225" s="436">
        <v>41744</v>
      </c>
      <c r="B1225" s="452">
        <v>1</v>
      </c>
      <c r="C1225" s="308" t="s">
        <v>2179</v>
      </c>
      <c r="D1225" s="437" t="s">
        <v>163</v>
      </c>
      <c r="E1225" s="457"/>
      <c r="F1225" s="603">
        <v>5852.8</v>
      </c>
      <c r="G1225" s="439">
        <f>F1225/5</f>
        <v>1170.56</v>
      </c>
      <c r="H1225" s="440">
        <f t="shared" si="55"/>
        <v>97.54666666666667</v>
      </c>
    </row>
    <row r="1226" spans="1:8" s="244" customFormat="1" ht="12.75" customHeight="1">
      <c r="A1226" s="436">
        <v>41712</v>
      </c>
      <c r="B1226" s="452">
        <v>1</v>
      </c>
      <c r="C1226" s="308" t="s">
        <v>2178</v>
      </c>
      <c r="D1226" s="457"/>
      <c r="E1226" s="457"/>
      <c r="F1226" s="603">
        <v>3894</v>
      </c>
      <c r="G1226" s="439">
        <f t="shared" si="54"/>
        <v>389.4</v>
      </c>
      <c r="H1226" s="440">
        <f t="shared" si="55"/>
        <v>32.449999999999996</v>
      </c>
    </row>
    <row r="1227" spans="1:8" s="244" customFormat="1" ht="12.75" customHeight="1">
      <c r="A1227" s="436">
        <v>41838</v>
      </c>
      <c r="B1227" s="452">
        <v>1</v>
      </c>
      <c r="C1227" s="308" t="s">
        <v>2177</v>
      </c>
      <c r="D1227" s="437" t="s">
        <v>1712</v>
      </c>
      <c r="E1227" s="457"/>
      <c r="F1227" s="603">
        <v>22427.08</v>
      </c>
      <c r="G1227" s="439">
        <f t="shared" si="54"/>
        <v>2242.708</v>
      </c>
      <c r="H1227" s="440">
        <f t="shared" si="55"/>
        <v>186.89233333333334</v>
      </c>
    </row>
    <row r="1228" spans="1:8" s="244" customFormat="1" ht="12.75" customHeight="1">
      <c r="A1228" s="296">
        <v>41850</v>
      </c>
      <c r="B1228" s="240">
        <v>1</v>
      </c>
      <c r="C1228" s="308" t="s">
        <v>2176</v>
      </c>
      <c r="D1228" s="437" t="s">
        <v>12</v>
      </c>
      <c r="E1228" s="437" t="s">
        <v>12</v>
      </c>
      <c r="F1228" s="603">
        <v>5038.6</v>
      </c>
      <c r="G1228" s="439">
        <f t="shared" si="54"/>
        <v>503.86</v>
      </c>
      <c r="H1228" s="440">
        <f t="shared" si="55"/>
        <v>41.98833333333334</v>
      </c>
    </row>
    <row r="1229" spans="1:8" s="244" customFormat="1" ht="12.75" customHeight="1">
      <c r="A1229" s="436">
        <v>41850</v>
      </c>
      <c r="B1229" s="452">
        <v>1</v>
      </c>
      <c r="C1229" s="308" t="s">
        <v>2175</v>
      </c>
      <c r="D1229" s="457"/>
      <c r="E1229" s="457"/>
      <c r="F1229" s="603">
        <v>1383.75</v>
      </c>
      <c r="G1229" s="439">
        <f t="shared" si="54"/>
        <v>138.375</v>
      </c>
      <c r="H1229" s="440">
        <f t="shared" si="55"/>
        <v>11.53125</v>
      </c>
    </row>
    <row r="1230" spans="1:8" s="244" customFormat="1" ht="12.75" customHeight="1">
      <c r="A1230" s="296"/>
      <c r="B1230" s="240">
        <v>1</v>
      </c>
      <c r="C1230" s="308" t="s">
        <v>2174</v>
      </c>
      <c r="D1230" s="437"/>
      <c r="E1230" s="437"/>
      <c r="F1230" s="453">
        <v>0</v>
      </c>
      <c r="G1230" s="439">
        <f t="shared" si="54"/>
        <v>0</v>
      </c>
      <c r="H1230" s="440">
        <f t="shared" si="55"/>
        <v>0</v>
      </c>
    </row>
    <row r="1231" spans="1:8" s="244" customFormat="1" ht="12.75" customHeight="1">
      <c r="A1231" s="296"/>
      <c r="B1231" s="240">
        <v>1</v>
      </c>
      <c r="C1231" s="308" t="s">
        <v>2173</v>
      </c>
      <c r="D1231" s="437"/>
      <c r="E1231" s="437"/>
      <c r="F1231" s="453">
        <v>0</v>
      </c>
      <c r="G1231" s="439">
        <f t="shared" si="54"/>
        <v>0</v>
      </c>
      <c r="H1231" s="440">
        <f t="shared" si="55"/>
        <v>0</v>
      </c>
    </row>
    <row r="1232" spans="1:8" s="244" customFormat="1" ht="12.75" customHeight="1">
      <c r="A1232" s="296"/>
      <c r="B1232" s="240">
        <v>1</v>
      </c>
      <c r="C1232" s="308" t="s">
        <v>1713</v>
      </c>
      <c r="D1232" s="437" t="s">
        <v>1714</v>
      </c>
      <c r="E1232" s="437"/>
      <c r="F1232" s="439">
        <v>0</v>
      </c>
      <c r="G1232" s="439">
        <f t="shared" si="54"/>
        <v>0</v>
      </c>
      <c r="H1232" s="440">
        <f t="shared" si="55"/>
        <v>0</v>
      </c>
    </row>
    <row r="1233" spans="1:8" s="244" customFormat="1" ht="12.75" customHeight="1">
      <c r="A1233" s="436">
        <v>42073</v>
      </c>
      <c r="B1233" s="452">
        <v>1</v>
      </c>
      <c r="C1233" s="308" t="s">
        <v>2781</v>
      </c>
      <c r="D1233" s="452"/>
      <c r="E1233" s="452"/>
      <c r="F1233" s="453">
        <v>22606.44</v>
      </c>
      <c r="G1233" s="453">
        <f t="shared" si="54"/>
        <v>2260.644</v>
      </c>
      <c r="H1233" s="454">
        <f t="shared" si="55"/>
        <v>188.38699999999997</v>
      </c>
    </row>
    <row r="1234" spans="1:8" s="244" customFormat="1" ht="12.75" customHeight="1">
      <c r="A1234" s="436"/>
      <c r="B1234" s="452"/>
      <c r="C1234" s="308"/>
      <c r="D1234" s="452"/>
      <c r="E1234" s="452"/>
      <c r="F1234" s="572"/>
      <c r="G1234" s="572"/>
      <c r="H1234" s="573"/>
    </row>
    <row r="1235" spans="1:8" s="244" customFormat="1" ht="16.5" customHeight="1" thickBot="1">
      <c r="A1235" s="436"/>
      <c r="B1235" s="452"/>
      <c r="C1235" s="620" t="s">
        <v>2754</v>
      </c>
      <c r="D1235" s="452"/>
      <c r="E1235" s="452"/>
      <c r="F1235" s="294">
        <f>SUM(F1189:F1233)</f>
        <v>98607.58000000002</v>
      </c>
      <c r="G1235" s="294">
        <f>SUM(G1189:G1233)</f>
        <v>10446.037999999999</v>
      </c>
      <c r="H1235" s="621">
        <f>SUM(H1189:H1233)</f>
        <v>870.5031666666666</v>
      </c>
    </row>
    <row r="1236" spans="1:8" s="244" customFormat="1" ht="10.5" customHeight="1" thickBot="1" thickTop="1">
      <c r="A1236" s="587"/>
      <c r="B1236" s="665"/>
      <c r="C1236" s="665"/>
      <c r="D1236" s="665"/>
      <c r="E1236" s="665"/>
      <c r="F1236" s="443"/>
      <c r="G1236" s="443"/>
      <c r="H1236" s="444"/>
    </row>
    <row r="1237" spans="1:8" s="244" customFormat="1" ht="9" customHeight="1">
      <c r="A1237" s="480"/>
      <c r="B1237" s="522"/>
      <c r="C1237" s="522"/>
      <c r="D1237" s="522"/>
      <c r="E1237" s="522"/>
      <c r="F1237" s="464"/>
      <c r="G1237" s="464"/>
      <c r="H1237" s="464"/>
    </row>
    <row r="1238" spans="1:8" s="244" customFormat="1" ht="15">
      <c r="A1238" s="736"/>
      <c r="B1238" s="666"/>
      <c r="C1238" s="666"/>
      <c r="D1238" s="666"/>
      <c r="E1238" s="666"/>
      <c r="F1238" s="627"/>
      <c r="G1238" s="627"/>
      <c r="H1238" s="627"/>
    </row>
    <row r="1239" spans="1:8" s="244" customFormat="1" ht="15">
      <c r="A1239" s="736"/>
      <c r="B1239" s="666"/>
      <c r="C1239" s="666"/>
      <c r="D1239" s="666"/>
      <c r="E1239" s="666"/>
      <c r="F1239" s="627"/>
      <c r="G1239" s="627"/>
      <c r="H1239" s="627"/>
    </row>
    <row r="1240" spans="1:8" s="244" customFormat="1" ht="15" customHeight="1">
      <c r="A1240" s="546"/>
      <c r="B1240" s="496" t="s">
        <v>1030</v>
      </c>
      <c r="C1240" s="496"/>
      <c r="D1240" s="401"/>
      <c r="E1240" s="429"/>
      <c r="F1240" s="463"/>
      <c r="G1240" s="464"/>
      <c r="H1240" s="464"/>
    </row>
    <row r="1241" spans="1:8" s="244" customFormat="1" ht="15.75" thickBot="1">
      <c r="A1241" s="480"/>
      <c r="B1241" s="401"/>
      <c r="C1241" s="429"/>
      <c r="D1241" s="401"/>
      <c r="E1241" s="429"/>
      <c r="F1241" s="463"/>
      <c r="G1241" s="464"/>
      <c r="H1241" s="464"/>
    </row>
    <row r="1242" spans="1:8" s="244" customFormat="1" ht="15.75" thickBot="1">
      <c r="A1242" s="731" t="s">
        <v>4</v>
      </c>
      <c r="B1242" s="667" t="s">
        <v>5</v>
      </c>
      <c r="C1242" s="667" t="s">
        <v>6</v>
      </c>
      <c r="D1242" s="667" t="s">
        <v>7</v>
      </c>
      <c r="E1242" s="667" t="s">
        <v>8</v>
      </c>
      <c r="F1242" s="630" t="s">
        <v>9</v>
      </c>
      <c r="G1242" s="630" t="s">
        <v>10</v>
      </c>
      <c r="H1242" s="631" t="s">
        <v>11</v>
      </c>
    </row>
    <row r="1243" spans="1:8" s="244" customFormat="1" ht="15">
      <c r="A1243" s="732"/>
      <c r="B1243" s="668"/>
      <c r="C1243" s="668"/>
      <c r="D1243" s="668"/>
      <c r="E1243" s="668"/>
      <c r="F1243" s="632"/>
      <c r="G1243" s="632"/>
      <c r="H1243" s="633"/>
    </row>
    <row r="1244" spans="1:8" s="244" customFormat="1" ht="15">
      <c r="A1244" s="296"/>
      <c r="B1244" s="240">
        <v>1</v>
      </c>
      <c r="C1244" s="649" t="s">
        <v>2172</v>
      </c>
      <c r="D1244" s="240"/>
      <c r="E1244" s="308"/>
      <c r="F1244" s="470">
        <v>0</v>
      </c>
      <c r="G1244" s="439">
        <f>F1244/10</f>
        <v>0</v>
      </c>
      <c r="H1244" s="440">
        <f>G1244/12</f>
        <v>0</v>
      </c>
    </row>
    <row r="1245" spans="1:8" s="244" customFormat="1" ht="15">
      <c r="A1245" s="296">
        <v>39919</v>
      </c>
      <c r="B1245" s="240">
        <v>1</v>
      </c>
      <c r="C1245" s="308" t="s">
        <v>2171</v>
      </c>
      <c r="D1245" s="437" t="s">
        <v>117</v>
      </c>
      <c r="E1245" s="437"/>
      <c r="F1245" s="470">
        <v>5495</v>
      </c>
      <c r="G1245" s="439">
        <f aca="true" t="shared" si="56" ref="G1245:G1251">F1245/10</f>
        <v>549.5</v>
      </c>
      <c r="H1245" s="440">
        <f aca="true" t="shared" si="57" ref="H1245:H1251">G1245/12</f>
        <v>45.791666666666664</v>
      </c>
    </row>
    <row r="1246" spans="1:8" s="244" customFormat="1" ht="15">
      <c r="A1246" s="296"/>
      <c r="B1246" s="240">
        <v>1</v>
      </c>
      <c r="C1246" s="308" t="s">
        <v>1033</v>
      </c>
      <c r="D1246" s="437" t="s">
        <v>1034</v>
      </c>
      <c r="E1246" s="458"/>
      <c r="F1246" s="470">
        <v>0</v>
      </c>
      <c r="G1246" s="439">
        <f t="shared" si="56"/>
        <v>0</v>
      </c>
      <c r="H1246" s="440">
        <f t="shared" si="57"/>
        <v>0</v>
      </c>
    </row>
    <row r="1247" spans="1:8" s="244" customFormat="1" ht="15">
      <c r="A1247" s="296">
        <v>39017</v>
      </c>
      <c r="B1247" s="240">
        <v>1</v>
      </c>
      <c r="C1247" s="308" t="s">
        <v>2170</v>
      </c>
      <c r="D1247" s="437" t="s">
        <v>703</v>
      </c>
      <c r="E1247" s="458"/>
      <c r="F1247" s="470">
        <v>1180.86</v>
      </c>
      <c r="G1247" s="439">
        <f t="shared" si="56"/>
        <v>118.08599999999998</v>
      </c>
      <c r="H1247" s="440">
        <f t="shared" si="57"/>
        <v>9.840499999999999</v>
      </c>
    </row>
    <row r="1248" spans="1:8" s="244" customFormat="1" ht="15">
      <c r="A1248" s="296"/>
      <c r="B1248" s="240">
        <v>1</v>
      </c>
      <c r="C1248" s="308" t="s">
        <v>2169</v>
      </c>
      <c r="D1248" s="437" t="s">
        <v>61</v>
      </c>
      <c r="E1248" s="437" t="s">
        <v>1037</v>
      </c>
      <c r="F1248" s="470">
        <v>0</v>
      </c>
      <c r="G1248" s="439">
        <f t="shared" si="56"/>
        <v>0</v>
      </c>
      <c r="H1248" s="440">
        <f t="shared" si="57"/>
        <v>0</v>
      </c>
    </row>
    <row r="1249" spans="1:8" s="244" customFormat="1" ht="15">
      <c r="A1249" s="436"/>
      <c r="B1249" s="240">
        <v>1</v>
      </c>
      <c r="C1249" s="308" t="s">
        <v>2168</v>
      </c>
      <c r="D1249" s="437"/>
      <c r="E1249" s="458"/>
      <c r="F1249" s="470">
        <v>0</v>
      </c>
      <c r="G1249" s="439">
        <f t="shared" si="56"/>
        <v>0</v>
      </c>
      <c r="H1249" s="440">
        <f t="shared" si="57"/>
        <v>0</v>
      </c>
    </row>
    <row r="1250" spans="1:8" s="244" customFormat="1" ht="15">
      <c r="A1250" s="436">
        <v>42135</v>
      </c>
      <c r="B1250" s="240">
        <v>1</v>
      </c>
      <c r="C1250" s="308" t="s">
        <v>1550</v>
      </c>
      <c r="D1250" s="437"/>
      <c r="E1250" s="458"/>
      <c r="F1250" s="470">
        <v>11398.8</v>
      </c>
      <c r="G1250" s="439">
        <f t="shared" si="56"/>
        <v>1139.8799999999999</v>
      </c>
      <c r="H1250" s="440">
        <f t="shared" si="57"/>
        <v>94.99</v>
      </c>
    </row>
    <row r="1251" spans="1:8" s="244" customFormat="1" ht="15.75" thickBot="1">
      <c r="A1251" s="296">
        <v>42230</v>
      </c>
      <c r="B1251" s="240">
        <v>1</v>
      </c>
      <c r="C1251" s="308" t="s">
        <v>2847</v>
      </c>
      <c r="D1251" s="457" t="s">
        <v>2848</v>
      </c>
      <c r="E1251" s="437">
        <v>17208</v>
      </c>
      <c r="F1251" s="443">
        <v>13409.09</v>
      </c>
      <c r="G1251" s="443">
        <f t="shared" si="56"/>
        <v>1340.909</v>
      </c>
      <c r="H1251" s="444">
        <f t="shared" si="57"/>
        <v>111.74241666666667</v>
      </c>
    </row>
    <row r="1252" spans="1:8" s="244" customFormat="1" ht="12" customHeight="1">
      <c r="A1252" s="296"/>
      <c r="B1252" s="240"/>
      <c r="C1252" s="308"/>
      <c r="D1252" s="457"/>
      <c r="E1252" s="437"/>
      <c r="F1252" s="453"/>
      <c r="G1252" s="453"/>
      <c r="H1252" s="454"/>
    </row>
    <row r="1253" spans="1:8" s="244" customFormat="1" ht="15.75" thickBot="1">
      <c r="A1253" s="436"/>
      <c r="B1253" s="452"/>
      <c r="C1253" s="620" t="s">
        <v>2755</v>
      </c>
      <c r="D1253" s="452"/>
      <c r="E1253" s="452"/>
      <c r="F1253" s="679">
        <f>SUM(F1244:F1251)</f>
        <v>31483.75</v>
      </c>
      <c r="G1253" s="679">
        <f>SUM(G1244:G1251)</f>
        <v>3148.375</v>
      </c>
      <c r="H1253" s="680">
        <f>SUM(H1244:H1251)</f>
        <v>262.3645833333333</v>
      </c>
    </row>
    <row r="1254" spans="1:8" s="244" customFormat="1" ht="16.5" thickBot="1" thickTop="1">
      <c r="A1254" s="587"/>
      <c r="B1254" s="665"/>
      <c r="C1254" s="665"/>
      <c r="D1254" s="665"/>
      <c r="E1254" s="665"/>
      <c r="F1254" s="443"/>
      <c r="G1254" s="443"/>
      <c r="H1254" s="444"/>
    </row>
    <row r="1255" spans="1:8" s="244" customFormat="1" ht="15">
      <c r="A1255" s="736"/>
      <c r="B1255" s="666"/>
      <c r="C1255" s="666"/>
      <c r="D1255" s="666"/>
      <c r="E1255" s="666"/>
      <c r="F1255" s="627"/>
      <c r="G1255" s="627"/>
      <c r="H1255" s="627"/>
    </row>
    <row r="1256" spans="1:8" s="244" customFormat="1" ht="15">
      <c r="A1256" s="736"/>
      <c r="B1256" s="666"/>
      <c r="C1256" s="666"/>
      <c r="D1256" s="666"/>
      <c r="E1256" s="666"/>
      <c r="F1256" s="627"/>
      <c r="G1256" s="627"/>
      <c r="H1256" s="627"/>
    </row>
    <row r="1257" spans="1:8" s="244" customFormat="1" ht="15">
      <c r="A1257" s="736"/>
      <c r="B1257" s="666"/>
      <c r="C1257" s="666"/>
      <c r="D1257" s="666"/>
      <c r="E1257" s="666"/>
      <c r="F1257" s="627"/>
      <c r="G1257" s="627"/>
      <c r="H1257" s="627"/>
    </row>
    <row r="1258" spans="1:8" s="244" customFormat="1" ht="15" customHeight="1">
      <c r="A1258" s="546"/>
      <c r="B1258" s="496" t="s">
        <v>1039</v>
      </c>
      <c r="C1258" s="496"/>
      <c r="D1258" s="401"/>
      <c r="E1258" s="429"/>
      <c r="F1258" s="463"/>
      <c r="G1258" s="464"/>
      <c r="H1258" s="464"/>
    </row>
    <row r="1259" spans="1:8" s="244" customFormat="1" ht="11.25" customHeight="1" thickBot="1">
      <c r="A1259" s="480"/>
      <c r="B1259" s="401"/>
      <c r="C1259" s="429"/>
      <c r="D1259" s="401"/>
      <c r="E1259" s="429"/>
      <c r="F1259" s="463"/>
      <c r="G1259" s="464"/>
      <c r="H1259" s="464"/>
    </row>
    <row r="1260" spans="1:8" s="244" customFormat="1" ht="15.75" thickBot="1">
      <c r="A1260" s="731" t="s">
        <v>4</v>
      </c>
      <c r="B1260" s="667" t="s">
        <v>5</v>
      </c>
      <c r="C1260" s="667" t="s">
        <v>6</v>
      </c>
      <c r="D1260" s="667" t="s">
        <v>7</v>
      </c>
      <c r="E1260" s="667" t="s">
        <v>8</v>
      </c>
      <c r="F1260" s="630" t="s">
        <v>9</v>
      </c>
      <c r="G1260" s="630" t="s">
        <v>10</v>
      </c>
      <c r="H1260" s="631" t="s">
        <v>11</v>
      </c>
    </row>
    <row r="1261" spans="1:8" s="244" customFormat="1" ht="12" customHeight="1">
      <c r="A1261" s="732"/>
      <c r="B1261" s="668"/>
      <c r="C1261" s="668"/>
      <c r="D1261" s="668"/>
      <c r="E1261" s="668"/>
      <c r="F1261" s="632"/>
      <c r="G1261" s="632"/>
      <c r="H1261" s="633"/>
    </row>
    <row r="1262" spans="1:8" s="244" customFormat="1" ht="12.75" customHeight="1">
      <c r="A1262" s="436"/>
      <c r="B1262" s="240">
        <v>1</v>
      </c>
      <c r="C1262" s="295" t="s">
        <v>2167</v>
      </c>
      <c r="D1262" s="308"/>
      <c r="E1262" s="308"/>
      <c r="F1262" s="439">
        <v>0</v>
      </c>
      <c r="G1262" s="439">
        <f>F1262/10</f>
        <v>0</v>
      </c>
      <c r="H1262" s="440">
        <f>G1262/12</f>
        <v>0</v>
      </c>
    </row>
    <row r="1263" spans="1:8" s="244" customFormat="1" ht="12.75" customHeight="1">
      <c r="A1263" s="436">
        <v>34669</v>
      </c>
      <c r="B1263" s="240">
        <v>2</v>
      </c>
      <c r="C1263" s="308" t="s">
        <v>2166</v>
      </c>
      <c r="D1263" s="308"/>
      <c r="E1263" s="308"/>
      <c r="F1263" s="439">
        <v>0</v>
      </c>
      <c r="G1263" s="439">
        <f aca="true" t="shared" si="58" ref="G1263:G1282">F1263/10</f>
        <v>0</v>
      </c>
      <c r="H1263" s="440">
        <f aca="true" t="shared" si="59" ref="H1263:H1280">G1263/12</f>
        <v>0</v>
      </c>
    </row>
    <row r="1264" spans="1:8" s="244" customFormat="1" ht="12.75" customHeight="1">
      <c r="A1264" s="436"/>
      <c r="B1264" s="240"/>
      <c r="C1264" s="308" t="s">
        <v>2165</v>
      </c>
      <c r="D1264" s="308"/>
      <c r="E1264" s="308"/>
      <c r="F1264" s="439">
        <v>3867.5</v>
      </c>
      <c r="G1264" s="439">
        <f t="shared" si="58"/>
        <v>386.75</v>
      </c>
      <c r="H1264" s="440">
        <f t="shared" si="59"/>
        <v>32.229166666666664</v>
      </c>
    </row>
    <row r="1265" spans="1:8" s="244" customFormat="1" ht="12.75" customHeight="1">
      <c r="A1265" s="436">
        <v>36560</v>
      </c>
      <c r="B1265" s="240">
        <v>1</v>
      </c>
      <c r="C1265" s="308" t="s">
        <v>2164</v>
      </c>
      <c r="D1265" s="437" t="s">
        <v>1044</v>
      </c>
      <c r="E1265" s="458"/>
      <c r="F1265" s="439">
        <v>2048</v>
      </c>
      <c r="G1265" s="439">
        <f t="shared" si="58"/>
        <v>204.8</v>
      </c>
      <c r="H1265" s="440">
        <f t="shared" si="59"/>
        <v>17.066666666666666</v>
      </c>
    </row>
    <row r="1266" spans="1:8" s="244" customFormat="1" ht="12.75" customHeight="1">
      <c r="A1266" s="436"/>
      <c r="B1266" s="240">
        <v>1</v>
      </c>
      <c r="C1266" s="584" t="s">
        <v>2163</v>
      </c>
      <c r="D1266" s="458"/>
      <c r="E1266" s="458"/>
      <c r="F1266" s="439">
        <v>0</v>
      </c>
      <c r="G1266" s="439">
        <f t="shared" si="58"/>
        <v>0</v>
      </c>
      <c r="H1266" s="440">
        <f t="shared" si="59"/>
        <v>0</v>
      </c>
    </row>
    <row r="1267" spans="1:8" s="244" customFormat="1" ht="12.75" customHeight="1">
      <c r="A1267" s="436"/>
      <c r="B1267" s="240">
        <v>1</v>
      </c>
      <c r="C1267" s="584" t="s">
        <v>2162</v>
      </c>
      <c r="D1267" s="458"/>
      <c r="E1267" s="458"/>
      <c r="F1267" s="439">
        <v>0</v>
      </c>
      <c r="G1267" s="439">
        <f t="shared" si="58"/>
        <v>0</v>
      </c>
      <c r="H1267" s="440">
        <f t="shared" si="59"/>
        <v>0</v>
      </c>
    </row>
    <row r="1268" spans="1:8" s="244" customFormat="1" ht="12.75" customHeight="1">
      <c r="A1268" s="436"/>
      <c r="B1268" s="240">
        <v>1</v>
      </c>
      <c r="C1268" s="308" t="s">
        <v>2161</v>
      </c>
      <c r="D1268" s="458"/>
      <c r="E1268" s="458"/>
      <c r="F1268" s="439">
        <v>0</v>
      </c>
      <c r="G1268" s="439">
        <f t="shared" si="58"/>
        <v>0</v>
      </c>
      <c r="H1268" s="440">
        <f t="shared" si="59"/>
        <v>0</v>
      </c>
    </row>
    <row r="1269" spans="1:8" s="244" customFormat="1" ht="12.75" customHeight="1">
      <c r="A1269" s="436"/>
      <c r="B1269" s="240">
        <v>1</v>
      </c>
      <c r="C1269" s="308" t="s">
        <v>2160</v>
      </c>
      <c r="D1269" s="458"/>
      <c r="E1269" s="458"/>
      <c r="F1269" s="439">
        <v>0</v>
      </c>
      <c r="G1269" s="439">
        <f t="shared" si="58"/>
        <v>0</v>
      </c>
      <c r="H1269" s="440">
        <f t="shared" si="59"/>
        <v>0</v>
      </c>
    </row>
    <row r="1270" spans="1:8" s="244" customFormat="1" ht="12.75" customHeight="1">
      <c r="A1270" s="436"/>
      <c r="B1270" s="240">
        <v>1</v>
      </c>
      <c r="C1270" s="308" t="s">
        <v>2159</v>
      </c>
      <c r="D1270" s="458"/>
      <c r="E1270" s="458"/>
      <c r="F1270" s="439">
        <v>0</v>
      </c>
      <c r="G1270" s="439">
        <f t="shared" si="58"/>
        <v>0</v>
      </c>
      <c r="H1270" s="440">
        <f t="shared" si="59"/>
        <v>0</v>
      </c>
    </row>
    <row r="1271" spans="1:8" s="244" customFormat="1" ht="12.75" customHeight="1">
      <c r="A1271" s="296" t="s">
        <v>12</v>
      </c>
      <c r="B1271" s="240">
        <v>5</v>
      </c>
      <c r="C1271" s="584" t="s">
        <v>2158</v>
      </c>
      <c r="D1271" s="458"/>
      <c r="E1271" s="458"/>
      <c r="F1271" s="439">
        <v>0</v>
      </c>
      <c r="G1271" s="439">
        <f t="shared" si="58"/>
        <v>0</v>
      </c>
      <c r="H1271" s="440">
        <f t="shared" si="59"/>
        <v>0</v>
      </c>
    </row>
    <row r="1272" spans="1:8" s="244" customFormat="1" ht="12.75" customHeight="1">
      <c r="A1272" s="436">
        <v>41113</v>
      </c>
      <c r="B1272" s="240">
        <v>1</v>
      </c>
      <c r="C1272" s="308" t="s">
        <v>1944</v>
      </c>
      <c r="D1272" s="458"/>
      <c r="E1272" s="458"/>
      <c r="F1272" s="439">
        <v>6356.8</v>
      </c>
      <c r="G1272" s="439">
        <f t="shared" si="58"/>
        <v>635.6800000000001</v>
      </c>
      <c r="H1272" s="440">
        <f t="shared" si="59"/>
        <v>52.973333333333336</v>
      </c>
    </row>
    <row r="1273" spans="1:8" s="244" customFormat="1" ht="12.75" customHeight="1">
      <c r="A1273" s="436">
        <v>41113</v>
      </c>
      <c r="B1273" s="240">
        <v>1</v>
      </c>
      <c r="C1273" s="308" t="s">
        <v>2078</v>
      </c>
      <c r="D1273" s="458"/>
      <c r="E1273" s="458"/>
      <c r="F1273" s="439">
        <v>4477.6</v>
      </c>
      <c r="G1273" s="439">
        <f t="shared" si="58"/>
        <v>447.76000000000005</v>
      </c>
      <c r="H1273" s="440">
        <f t="shared" si="59"/>
        <v>37.31333333333334</v>
      </c>
    </row>
    <row r="1274" spans="1:8" s="244" customFormat="1" ht="12.75" customHeight="1">
      <c r="A1274" s="436">
        <v>41113</v>
      </c>
      <c r="B1274" s="240">
        <v>1</v>
      </c>
      <c r="C1274" s="308" t="s">
        <v>2157</v>
      </c>
      <c r="D1274" s="458"/>
      <c r="E1274" s="458"/>
      <c r="F1274" s="439">
        <v>4930</v>
      </c>
      <c r="G1274" s="439">
        <f t="shared" si="58"/>
        <v>493</v>
      </c>
      <c r="H1274" s="440">
        <f t="shared" si="59"/>
        <v>41.083333333333336</v>
      </c>
    </row>
    <row r="1275" spans="1:8" s="244" customFormat="1" ht="12.75" customHeight="1">
      <c r="A1275" s="436">
        <v>41690</v>
      </c>
      <c r="B1275" s="240">
        <v>1</v>
      </c>
      <c r="C1275" s="308" t="s">
        <v>2156</v>
      </c>
      <c r="D1275" s="437" t="s">
        <v>227</v>
      </c>
      <c r="E1275" s="458"/>
      <c r="F1275" s="439">
        <v>13250</v>
      </c>
      <c r="G1275" s="439">
        <f>F1275/5</f>
        <v>2650</v>
      </c>
      <c r="H1275" s="440">
        <f t="shared" si="59"/>
        <v>220.83333333333334</v>
      </c>
    </row>
    <row r="1276" spans="1:8" s="244" customFormat="1" ht="12.75" customHeight="1">
      <c r="A1276" s="296">
        <v>41690</v>
      </c>
      <c r="B1276" s="240">
        <v>1</v>
      </c>
      <c r="C1276" s="308" t="s">
        <v>177</v>
      </c>
      <c r="D1276" s="437" t="s">
        <v>26</v>
      </c>
      <c r="E1276" s="437" t="s">
        <v>1715</v>
      </c>
      <c r="F1276" s="439">
        <v>2600</v>
      </c>
      <c r="G1276" s="439">
        <f>F1276/5</f>
        <v>520</v>
      </c>
      <c r="H1276" s="440">
        <f t="shared" si="59"/>
        <v>43.333333333333336</v>
      </c>
    </row>
    <row r="1277" spans="1:8" s="244" customFormat="1" ht="12.75" customHeight="1">
      <c r="A1277" s="436">
        <v>41690</v>
      </c>
      <c r="B1277" s="240">
        <v>1</v>
      </c>
      <c r="C1277" s="308" t="s">
        <v>2155</v>
      </c>
      <c r="D1277" s="437" t="s">
        <v>112</v>
      </c>
      <c r="E1277" s="458"/>
      <c r="F1277" s="439">
        <v>4300</v>
      </c>
      <c r="G1277" s="439">
        <f>F1277/5</f>
        <v>860</v>
      </c>
      <c r="H1277" s="440">
        <f t="shared" si="59"/>
        <v>71.66666666666667</v>
      </c>
    </row>
    <row r="1278" spans="1:8" s="244" customFormat="1" ht="12.75" customHeight="1">
      <c r="A1278" s="436">
        <v>41690</v>
      </c>
      <c r="B1278" s="240">
        <v>1</v>
      </c>
      <c r="C1278" s="308" t="s">
        <v>2154</v>
      </c>
      <c r="D1278" s="437" t="s">
        <v>227</v>
      </c>
      <c r="E1278" s="458"/>
      <c r="F1278" s="439">
        <v>1600</v>
      </c>
      <c r="G1278" s="439">
        <f>F1278/5</f>
        <v>320</v>
      </c>
      <c r="H1278" s="440">
        <f t="shared" si="59"/>
        <v>26.666666666666668</v>
      </c>
    </row>
    <row r="1279" spans="1:8" s="244" customFormat="1" ht="12.75" customHeight="1">
      <c r="A1279" s="296" t="s">
        <v>12</v>
      </c>
      <c r="B1279" s="240">
        <v>1</v>
      </c>
      <c r="C1279" s="308" t="s">
        <v>1716</v>
      </c>
      <c r="D1279" s="458"/>
      <c r="E1279" s="458"/>
      <c r="F1279" s="439">
        <v>0</v>
      </c>
      <c r="G1279" s="439">
        <f t="shared" si="58"/>
        <v>0</v>
      </c>
      <c r="H1279" s="440">
        <f t="shared" si="59"/>
        <v>0</v>
      </c>
    </row>
    <row r="1280" spans="1:8" s="244" customFormat="1" ht="12.75" customHeight="1">
      <c r="A1280" s="436"/>
      <c r="B1280" s="240">
        <v>1</v>
      </c>
      <c r="C1280" s="308" t="s">
        <v>2153</v>
      </c>
      <c r="D1280" s="308"/>
      <c r="E1280" s="308"/>
      <c r="F1280" s="439">
        <v>0</v>
      </c>
      <c r="G1280" s="439">
        <f t="shared" si="58"/>
        <v>0</v>
      </c>
      <c r="H1280" s="440">
        <f t="shared" si="59"/>
        <v>0</v>
      </c>
    </row>
    <row r="1281" spans="1:8" s="244" customFormat="1" ht="12.75" customHeight="1">
      <c r="A1281" s="436">
        <v>42118</v>
      </c>
      <c r="B1281" s="240">
        <v>1</v>
      </c>
      <c r="C1281" s="308" t="s">
        <v>2790</v>
      </c>
      <c r="D1281" s="308"/>
      <c r="E1281" s="308"/>
      <c r="F1281" s="439">
        <v>11382.28</v>
      </c>
      <c r="G1281" s="439">
        <f>F1281/10</f>
        <v>1138.228</v>
      </c>
      <c r="H1281" s="440">
        <f>G1281/12</f>
        <v>94.85233333333333</v>
      </c>
    </row>
    <row r="1282" spans="1:8" s="244" customFormat="1" ht="12.75" customHeight="1" thickBot="1">
      <c r="A1282" s="436">
        <v>42325</v>
      </c>
      <c r="B1282" s="240">
        <v>1</v>
      </c>
      <c r="C1282" s="308" t="s">
        <v>2160</v>
      </c>
      <c r="D1282" s="308"/>
      <c r="E1282" s="308"/>
      <c r="F1282" s="443">
        <v>5947.2</v>
      </c>
      <c r="G1282" s="443">
        <f t="shared" si="58"/>
        <v>594.72</v>
      </c>
      <c r="H1282" s="444">
        <f>G1282/12</f>
        <v>49.56</v>
      </c>
    </row>
    <row r="1283" spans="1:8" s="244" customFormat="1" ht="11.25" customHeight="1">
      <c r="A1283" s="436"/>
      <c r="B1283" s="240"/>
      <c r="C1283" s="308"/>
      <c r="D1283" s="308"/>
      <c r="E1283" s="308"/>
      <c r="F1283" s="453"/>
      <c r="G1283" s="453"/>
      <c r="H1283" s="454"/>
    </row>
    <row r="1284" spans="1:8" s="244" customFormat="1" ht="15.75" thickBot="1">
      <c r="A1284" s="436"/>
      <c r="B1284" s="452"/>
      <c r="C1284" s="620" t="s">
        <v>2756</v>
      </c>
      <c r="D1284" s="452"/>
      <c r="E1284" s="452"/>
      <c r="F1284" s="294">
        <f>SUM(F1262:F1283)</f>
        <v>60759.38</v>
      </c>
      <c r="G1284" s="294">
        <f>SUM(G1262:G1283)</f>
        <v>8250.938</v>
      </c>
      <c r="H1284" s="621">
        <f>SUM(H1262:H1283)</f>
        <v>687.5781666666667</v>
      </c>
    </row>
    <row r="1285" spans="1:8" s="244" customFormat="1" ht="16.5" thickBot="1" thickTop="1">
      <c r="A1285" s="587"/>
      <c r="B1285" s="665"/>
      <c r="C1285" s="665"/>
      <c r="D1285" s="665"/>
      <c r="E1285" s="665"/>
      <c r="F1285" s="443"/>
      <c r="G1285" s="443"/>
      <c r="H1285" s="444"/>
    </row>
    <row r="1286" spans="1:8" s="244" customFormat="1" ht="15">
      <c r="A1286" s="736"/>
      <c r="B1286" s="666"/>
      <c r="C1286" s="666"/>
      <c r="D1286" s="666"/>
      <c r="E1286" s="666"/>
      <c r="F1286" s="627"/>
      <c r="G1286" s="627"/>
      <c r="H1286" s="627"/>
    </row>
    <row r="1287" spans="1:8" s="244" customFormat="1" ht="15">
      <c r="A1287" s="736"/>
      <c r="B1287" s="666"/>
      <c r="C1287" s="666"/>
      <c r="D1287" s="666"/>
      <c r="E1287" s="666"/>
      <c r="F1287" s="627"/>
      <c r="G1287" s="627"/>
      <c r="H1287" s="627"/>
    </row>
    <row r="1288" spans="1:8" s="244" customFormat="1" ht="15">
      <c r="A1288" s="736"/>
      <c r="B1288" s="666"/>
      <c r="C1288" s="666"/>
      <c r="D1288" s="666"/>
      <c r="E1288" s="666"/>
      <c r="F1288" s="627"/>
      <c r="G1288" s="627"/>
      <c r="H1288" s="627"/>
    </row>
    <row r="1289" spans="1:8" s="244" customFormat="1" ht="15" customHeight="1">
      <c r="A1289" s="546"/>
      <c r="B1289" s="496" t="s">
        <v>1055</v>
      </c>
      <c r="C1289" s="496"/>
      <c r="D1289" s="401"/>
      <c r="E1289" s="429"/>
      <c r="F1289" s="463"/>
      <c r="G1289" s="464"/>
      <c r="H1289" s="464"/>
    </row>
    <row r="1290" spans="1:8" s="244" customFormat="1" ht="9.75" customHeight="1" thickBot="1">
      <c r="A1290" s="480"/>
      <c r="B1290" s="401"/>
      <c r="C1290" s="429"/>
      <c r="D1290" s="401"/>
      <c r="E1290" s="429"/>
      <c r="F1290" s="463"/>
      <c r="G1290" s="464"/>
      <c r="H1290" s="464"/>
    </row>
    <row r="1291" spans="1:8" s="244" customFormat="1" ht="15.75" thickBot="1">
      <c r="A1291" s="731" t="s">
        <v>4</v>
      </c>
      <c r="B1291" s="667" t="s">
        <v>5</v>
      </c>
      <c r="C1291" s="667" t="s">
        <v>6</v>
      </c>
      <c r="D1291" s="667" t="s">
        <v>7</v>
      </c>
      <c r="E1291" s="667" t="s">
        <v>8</v>
      </c>
      <c r="F1291" s="630" t="s">
        <v>9</v>
      </c>
      <c r="G1291" s="630" t="s">
        <v>10</v>
      </c>
      <c r="H1291" s="631" t="s">
        <v>11</v>
      </c>
    </row>
    <row r="1292" spans="1:8" s="244" customFormat="1" ht="7.5" customHeight="1">
      <c r="A1292" s="732"/>
      <c r="B1292" s="668"/>
      <c r="C1292" s="668"/>
      <c r="D1292" s="668"/>
      <c r="E1292" s="668"/>
      <c r="F1292" s="632"/>
      <c r="G1292" s="632"/>
      <c r="H1292" s="633"/>
    </row>
    <row r="1293" spans="1:8" s="244" customFormat="1" ht="15">
      <c r="A1293" s="436">
        <v>34814</v>
      </c>
      <c r="B1293" s="240">
        <v>1</v>
      </c>
      <c r="C1293" s="467" t="s">
        <v>2152</v>
      </c>
      <c r="D1293" s="308"/>
      <c r="E1293" s="308"/>
      <c r="F1293" s="439">
        <v>2160</v>
      </c>
      <c r="G1293" s="439">
        <f>F1293/10</f>
        <v>216</v>
      </c>
      <c r="H1293" s="440">
        <f>G1293/12</f>
        <v>18</v>
      </c>
    </row>
    <row r="1294" spans="1:8" s="244" customFormat="1" ht="12.75" customHeight="1">
      <c r="A1294" s="436"/>
      <c r="B1294" s="240">
        <v>1</v>
      </c>
      <c r="C1294" s="308" t="s">
        <v>42</v>
      </c>
      <c r="D1294" s="437" t="s">
        <v>1056</v>
      </c>
      <c r="E1294" s="458"/>
      <c r="F1294" s="438">
        <v>0</v>
      </c>
      <c r="G1294" s="439">
        <f aca="true" t="shared" si="60" ref="G1294:G1322">F1294/10</f>
        <v>0</v>
      </c>
      <c r="H1294" s="440">
        <f aca="true" t="shared" si="61" ref="H1294:H1323">G1294/12</f>
        <v>0</v>
      </c>
    </row>
    <row r="1295" spans="1:8" s="244" customFormat="1" ht="15">
      <c r="A1295" s="436"/>
      <c r="B1295" s="240">
        <v>1</v>
      </c>
      <c r="C1295" s="308" t="s">
        <v>2151</v>
      </c>
      <c r="D1295" s="437"/>
      <c r="E1295" s="458"/>
      <c r="F1295" s="438">
        <v>0</v>
      </c>
      <c r="G1295" s="439">
        <f t="shared" si="60"/>
        <v>0</v>
      </c>
      <c r="H1295" s="440">
        <f t="shared" si="61"/>
        <v>0</v>
      </c>
    </row>
    <row r="1296" spans="1:8" s="244" customFormat="1" ht="15">
      <c r="A1296" s="436">
        <v>38460</v>
      </c>
      <c r="B1296" s="240">
        <v>1</v>
      </c>
      <c r="C1296" s="308" t="s">
        <v>2150</v>
      </c>
      <c r="D1296" s="437" t="s">
        <v>13</v>
      </c>
      <c r="E1296" s="437" t="s">
        <v>892</v>
      </c>
      <c r="F1296" s="438">
        <v>2610</v>
      </c>
      <c r="G1296" s="439">
        <f>F1296/5</f>
        <v>522</v>
      </c>
      <c r="H1296" s="440">
        <f t="shared" si="61"/>
        <v>43.5</v>
      </c>
    </row>
    <row r="1297" spans="1:8" s="244" customFormat="1" ht="15">
      <c r="A1297" s="436"/>
      <c r="B1297" s="240">
        <v>1</v>
      </c>
      <c r="C1297" s="308" t="s">
        <v>2149</v>
      </c>
      <c r="D1297" s="437"/>
      <c r="E1297" s="437"/>
      <c r="F1297" s="438">
        <v>3615</v>
      </c>
      <c r="G1297" s="439">
        <f t="shared" si="60"/>
        <v>361.5</v>
      </c>
      <c r="H1297" s="440">
        <f t="shared" si="61"/>
        <v>30.125</v>
      </c>
    </row>
    <row r="1298" spans="1:8" s="244" customFormat="1" ht="15">
      <c r="A1298" s="436">
        <v>40252</v>
      </c>
      <c r="B1298" s="240">
        <v>1</v>
      </c>
      <c r="C1298" s="701" t="s">
        <v>2148</v>
      </c>
      <c r="D1298" s="768" t="s">
        <v>67</v>
      </c>
      <c r="E1298" s="768" t="s">
        <v>160</v>
      </c>
      <c r="F1298" s="769">
        <v>37300</v>
      </c>
      <c r="G1298" s="439">
        <f>F1298/5</f>
        <v>7460</v>
      </c>
      <c r="H1298" s="440">
        <f t="shared" si="61"/>
        <v>621.6666666666666</v>
      </c>
    </row>
    <row r="1299" spans="1:8" s="244" customFormat="1" ht="15">
      <c r="A1299" s="436"/>
      <c r="B1299" s="240">
        <v>1</v>
      </c>
      <c r="C1299" s="584" t="s">
        <v>2146</v>
      </c>
      <c r="D1299" s="437"/>
      <c r="E1299" s="437"/>
      <c r="F1299" s="438">
        <v>0</v>
      </c>
      <c r="G1299" s="439">
        <f t="shared" si="60"/>
        <v>0</v>
      </c>
      <c r="H1299" s="440">
        <f t="shared" si="61"/>
        <v>0</v>
      </c>
    </row>
    <row r="1300" spans="1:8" s="244" customFormat="1" ht="15">
      <c r="A1300" s="436"/>
      <c r="B1300" s="240"/>
      <c r="C1300" s="308" t="s">
        <v>2147</v>
      </c>
      <c r="D1300" s="437"/>
      <c r="E1300" s="437"/>
      <c r="F1300" s="438">
        <v>0</v>
      </c>
      <c r="G1300" s="439">
        <f t="shared" si="60"/>
        <v>0</v>
      </c>
      <c r="H1300" s="440">
        <f t="shared" si="61"/>
        <v>0</v>
      </c>
    </row>
    <row r="1301" spans="1:8" s="244" customFormat="1" ht="15">
      <c r="A1301" s="436"/>
      <c r="B1301" s="240">
        <v>1</v>
      </c>
      <c r="C1301" s="308" t="s">
        <v>2145</v>
      </c>
      <c r="D1301" s="437" t="s">
        <v>117</v>
      </c>
      <c r="E1301" s="437" t="s">
        <v>1065</v>
      </c>
      <c r="F1301" s="438">
        <v>0</v>
      </c>
      <c r="G1301" s="439">
        <f t="shared" si="60"/>
        <v>0</v>
      </c>
      <c r="H1301" s="440">
        <f t="shared" si="61"/>
        <v>0</v>
      </c>
    </row>
    <row r="1302" spans="1:8" s="244" customFormat="1" ht="12.75" customHeight="1">
      <c r="A1302" s="436"/>
      <c r="B1302" s="240">
        <v>1</v>
      </c>
      <c r="C1302" s="308" t="s">
        <v>541</v>
      </c>
      <c r="D1302" s="437" t="s">
        <v>26</v>
      </c>
      <c r="E1302" s="437" t="s">
        <v>1066</v>
      </c>
      <c r="F1302" s="438">
        <v>0</v>
      </c>
      <c r="G1302" s="439">
        <f t="shared" si="60"/>
        <v>0</v>
      </c>
      <c r="H1302" s="440">
        <f t="shared" si="61"/>
        <v>0</v>
      </c>
    </row>
    <row r="1303" spans="1:8" s="244" customFormat="1" ht="12.75" customHeight="1">
      <c r="A1303" s="436"/>
      <c r="B1303" s="240">
        <v>1</v>
      </c>
      <c r="C1303" s="308" t="s">
        <v>2144</v>
      </c>
      <c r="D1303" s="437"/>
      <c r="E1303" s="437"/>
      <c r="F1303" s="438">
        <v>0</v>
      </c>
      <c r="G1303" s="439">
        <f t="shared" si="60"/>
        <v>0</v>
      </c>
      <c r="H1303" s="440">
        <f t="shared" si="61"/>
        <v>0</v>
      </c>
    </row>
    <row r="1304" spans="1:8" s="244" customFormat="1" ht="15">
      <c r="A1304" s="436">
        <v>40176</v>
      </c>
      <c r="B1304" s="240">
        <v>1</v>
      </c>
      <c r="C1304" s="308" t="s">
        <v>2143</v>
      </c>
      <c r="D1304" s="437"/>
      <c r="E1304" s="437"/>
      <c r="F1304" s="439">
        <v>3770</v>
      </c>
      <c r="G1304" s="439">
        <f t="shared" si="60"/>
        <v>377</v>
      </c>
      <c r="H1304" s="440">
        <f t="shared" si="61"/>
        <v>31.416666666666668</v>
      </c>
    </row>
    <row r="1305" spans="1:8" s="244" customFormat="1" ht="15">
      <c r="A1305" s="436"/>
      <c r="B1305" s="452">
        <v>1</v>
      </c>
      <c r="C1305" s="584" t="s">
        <v>2142</v>
      </c>
      <c r="D1305" s="437"/>
      <c r="E1305" s="437"/>
      <c r="F1305" s="438">
        <v>0</v>
      </c>
      <c r="G1305" s="439">
        <f t="shared" si="60"/>
        <v>0</v>
      </c>
      <c r="H1305" s="440">
        <f t="shared" si="61"/>
        <v>0</v>
      </c>
    </row>
    <row r="1306" spans="1:8" s="244" customFormat="1" ht="15">
      <c r="A1306" s="436"/>
      <c r="B1306" s="240">
        <v>1</v>
      </c>
      <c r="C1306" s="308" t="s">
        <v>2775</v>
      </c>
      <c r="D1306" s="437" t="s">
        <v>2141</v>
      </c>
      <c r="E1306" s="437"/>
      <c r="F1306" s="438">
        <v>0</v>
      </c>
      <c r="G1306" s="439">
        <f t="shared" si="60"/>
        <v>0</v>
      </c>
      <c r="H1306" s="440">
        <f t="shared" si="61"/>
        <v>0</v>
      </c>
    </row>
    <row r="1307" spans="1:8" s="244" customFormat="1" ht="12.75" customHeight="1">
      <c r="A1307" s="436"/>
      <c r="B1307" s="240">
        <v>1</v>
      </c>
      <c r="C1307" s="308" t="s">
        <v>40</v>
      </c>
      <c r="D1307" s="437" t="s">
        <v>67</v>
      </c>
      <c r="E1307" s="437"/>
      <c r="F1307" s="438">
        <v>0</v>
      </c>
      <c r="G1307" s="439">
        <f t="shared" si="60"/>
        <v>0</v>
      </c>
      <c r="H1307" s="440">
        <f t="shared" si="61"/>
        <v>0</v>
      </c>
    </row>
    <row r="1308" spans="1:8" s="244" customFormat="1" ht="12.75" customHeight="1" thickBot="1">
      <c r="A1308" s="587"/>
      <c r="B1308" s="588">
        <v>1</v>
      </c>
      <c r="C1308" s="589" t="s">
        <v>2140</v>
      </c>
      <c r="D1308" s="590"/>
      <c r="E1308" s="590"/>
      <c r="F1308" s="442">
        <v>0</v>
      </c>
      <c r="G1308" s="443">
        <f t="shared" si="60"/>
        <v>0</v>
      </c>
      <c r="H1308" s="444">
        <f t="shared" si="61"/>
        <v>0</v>
      </c>
    </row>
    <row r="1309" spans="1:8" s="399" customFormat="1" ht="15">
      <c r="A1309" s="480"/>
      <c r="B1309" s="401"/>
      <c r="C1309" s="429"/>
      <c r="D1309" s="478"/>
      <c r="E1309" s="478"/>
      <c r="F1309" s="479"/>
      <c r="G1309" s="464"/>
      <c r="H1309" s="464"/>
    </row>
    <row r="1310" spans="1:8" s="399" customFormat="1" ht="15.75" thickBot="1">
      <c r="A1310" s="592"/>
      <c r="B1310" s="593"/>
      <c r="C1310" s="594"/>
      <c r="D1310" s="595"/>
      <c r="E1310" s="595"/>
      <c r="F1310" s="596"/>
      <c r="G1310" s="652"/>
      <c r="H1310" s="652"/>
    </row>
    <row r="1311" spans="1:8" s="244" customFormat="1" ht="15">
      <c r="A1311" s="608">
        <v>41326</v>
      </c>
      <c r="B1311" s="767">
        <v>1</v>
      </c>
      <c r="C1311" s="475" t="s">
        <v>2139</v>
      </c>
      <c r="D1311" s="476" t="s">
        <v>280</v>
      </c>
      <c r="E1311" s="476" t="s">
        <v>1073</v>
      </c>
      <c r="F1311" s="477">
        <v>2856.41</v>
      </c>
      <c r="G1311" s="477">
        <f>F1311/10</f>
        <v>285.64099999999996</v>
      </c>
      <c r="H1311" s="655">
        <f t="shared" si="61"/>
        <v>23.803416666666664</v>
      </c>
    </row>
    <row r="1312" spans="1:8" s="244" customFormat="1" ht="15">
      <c r="A1312" s="436">
        <v>41326</v>
      </c>
      <c r="B1312" s="452">
        <v>1</v>
      </c>
      <c r="C1312" s="308" t="s">
        <v>2138</v>
      </c>
      <c r="D1312" s="437"/>
      <c r="E1312" s="437"/>
      <c r="F1312" s="439">
        <v>8732</v>
      </c>
      <c r="G1312" s="439">
        <f t="shared" si="60"/>
        <v>873.2</v>
      </c>
      <c r="H1312" s="440">
        <f t="shared" si="61"/>
        <v>72.76666666666667</v>
      </c>
    </row>
    <row r="1313" spans="1:8" s="244" customFormat="1" ht="15">
      <c r="A1313" s="436"/>
      <c r="B1313" s="452">
        <v>1</v>
      </c>
      <c r="C1313" s="308" t="s">
        <v>222</v>
      </c>
      <c r="D1313" s="437" t="s">
        <v>67</v>
      </c>
      <c r="E1313" s="437" t="s">
        <v>95</v>
      </c>
      <c r="F1313" s="438">
        <v>0</v>
      </c>
      <c r="G1313" s="439">
        <f t="shared" si="60"/>
        <v>0</v>
      </c>
      <c r="H1313" s="440">
        <f t="shared" si="61"/>
        <v>0</v>
      </c>
    </row>
    <row r="1314" spans="1:8" s="244" customFormat="1" ht="15">
      <c r="A1314" s="436"/>
      <c r="B1314" s="452">
        <v>1</v>
      </c>
      <c r="C1314" s="308" t="s">
        <v>2137</v>
      </c>
      <c r="D1314" s="437"/>
      <c r="E1314" s="437"/>
      <c r="F1314" s="438">
        <v>0</v>
      </c>
      <c r="G1314" s="439">
        <f t="shared" si="60"/>
        <v>0</v>
      </c>
      <c r="H1314" s="440">
        <f t="shared" si="61"/>
        <v>0</v>
      </c>
    </row>
    <row r="1315" spans="1:8" s="244" customFormat="1" ht="15">
      <c r="A1315" s="436"/>
      <c r="B1315" s="452">
        <v>1</v>
      </c>
      <c r="C1315" s="308" t="s">
        <v>222</v>
      </c>
      <c r="D1315" s="437" t="s">
        <v>67</v>
      </c>
      <c r="E1315" s="437" t="s">
        <v>95</v>
      </c>
      <c r="F1315" s="438">
        <v>0</v>
      </c>
      <c r="G1315" s="439">
        <f t="shared" si="60"/>
        <v>0</v>
      </c>
      <c r="H1315" s="440">
        <f t="shared" si="61"/>
        <v>0</v>
      </c>
    </row>
    <row r="1316" spans="1:8" s="244" customFormat="1" ht="15">
      <c r="A1316" s="436"/>
      <c r="B1316" s="452">
        <v>1</v>
      </c>
      <c r="C1316" s="308" t="s">
        <v>912</v>
      </c>
      <c r="D1316" s="437"/>
      <c r="E1316" s="437"/>
      <c r="F1316" s="438">
        <v>0</v>
      </c>
      <c r="G1316" s="439">
        <f t="shared" si="60"/>
        <v>0</v>
      </c>
      <c r="H1316" s="440">
        <f t="shared" si="61"/>
        <v>0</v>
      </c>
    </row>
    <row r="1317" spans="1:8" s="244" customFormat="1" ht="15">
      <c r="A1317" s="436"/>
      <c r="B1317" s="452">
        <v>1</v>
      </c>
      <c r="C1317" s="308" t="s">
        <v>2136</v>
      </c>
      <c r="D1317" s="457" t="s">
        <v>1077</v>
      </c>
      <c r="E1317" s="457">
        <v>19</v>
      </c>
      <c r="F1317" s="438">
        <v>0</v>
      </c>
      <c r="G1317" s="439">
        <f t="shared" si="60"/>
        <v>0</v>
      </c>
      <c r="H1317" s="440">
        <f t="shared" si="61"/>
        <v>0</v>
      </c>
    </row>
    <row r="1318" spans="1:8" s="244" customFormat="1" ht="15">
      <c r="A1318" s="436">
        <v>40970</v>
      </c>
      <c r="B1318" s="452">
        <v>1</v>
      </c>
      <c r="C1318" s="308" t="s">
        <v>1880</v>
      </c>
      <c r="D1318" s="437" t="s">
        <v>26</v>
      </c>
      <c r="E1318" s="457">
        <v>4500</v>
      </c>
      <c r="F1318" s="472">
        <v>5423</v>
      </c>
      <c r="G1318" s="439">
        <f>F1318/5</f>
        <v>1084.6</v>
      </c>
      <c r="H1318" s="440">
        <f t="shared" si="61"/>
        <v>90.38333333333333</v>
      </c>
    </row>
    <row r="1319" spans="1:8" s="244" customFormat="1" ht="15">
      <c r="A1319" s="436"/>
      <c r="B1319" s="452">
        <v>1</v>
      </c>
      <c r="C1319" s="308" t="s">
        <v>393</v>
      </c>
      <c r="D1319" s="437" t="s">
        <v>163</v>
      </c>
      <c r="E1319" s="457"/>
      <c r="F1319" s="438">
        <v>0</v>
      </c>
      <c r="G1319" s="439">
        <f t="shared" si="60"/>
        <v>0</v>
      </c>
      <c r="H1319" s="440">
        <f t="shared" si="61"/>
        <v>0</v>
      </c>
    </row>
    <row r="1320" spans="1:8" s="244" customFormat="1" ht="15">
      <c r="A1320" s="436"/>
      <c r="B1320" s="452">
        <v>1</v>
      </c>
      <c r="C1320" s="308" t="s">
        <v>2135</v>
      </c>
      <c r="D1320" s="437"/>
      <c r="E1320" s="457"/>
      <c r="F1320" s="438">
        <v>0</v>
      </c>
      <c r="G1320" s="439">
        <f t="shared" si="60"/>
        <v>0</v>
      </c>
      <c r="H1320" s="440">
        <f t="shared" si="61"/>
        <v>0</v>
      </c>
    </row>
    <row r="1321" spans="1:8" s="244" customFormat="1" ht="15">
      <c r="A1321" s="436"/>
      <c r="B1321" s="452">
        <v>1</v>
      </c>
      <c r="C1321" s="308" t="s">
        <v>2134</v>
      </c>
      <c r="D1321" s="240"/>
      <c r="E1321" s="452"/>
      <c r="F1321" s="438">
        <v>0</v>
      </c>
      <c r="G1321" s="439">
        <f t="shared" si="60"/>
        <v>0</v>
      </c>
      <c r="H1321" s="440">
        <f t="shared" si="61"/>
        <v>0</v>
      </c>
    </row>
    <row r="1322" spans="1:8" s="244" customFormat="1" ht="15">
      <c r="A1322" s="436">
        <v>42117</v>
      </c>
      <c r="B1322" s="452">
        <v>1</v>
      </c>
      <c r="C1322" s="308" t="s">
        <v>2793</v>
      </c>
      <c r="D1322" s="437"/>
      <c r="E1322" s="437" t="s">
        <v>2792</v>
      </c>
      <c r="F1322" s="439">
        <v>24780</v>
      </c>
      <c r="G1322" s="439">
        <f t="shared" si="60"/>
        <v>2478</v>
      </c>
      <c r="H1322" s="440">
        <f t="shared" si="61"/>
        <v>206.5</v>
      </c>
    </row>
    <row r="1323" spans="1:8" s="244" customFormat="1" ht="15">
      <c r="A1323" s="436">
        <v>42215</v>
      </c>
      <c r="B1323" s="452">
        <v>1</v>
      </c>
      <c r="C1323" s="308" t="s">
        <v>2846</v>
      </c>
      <c r="D1323" s="437" t="s">
        <v>26</v>
      </c>
      <c r="E1323" s="437" t="s">
        <v>2837</v>
      </c>
      <c r="F1323" s="439">
        <v>13111.45</v>
      </c>
      <c r="G1323" s="439">
        <f>F1323/5</f>
        <v>2622.29</v>
      </c>
      <c r="H1323" s="439">
        <f t="shared" si="61"/>
        <v>218.52416666666667</v>
      </c>
    </row>
    <row r="1324" spans="1:8" s="244" customFormat="1" ht="15">
      <c r="A1324" s="436"/>
      <c r="B1324" s="452"/>
      <c r="C1324" s="308"/>
      <c r="D1324" s="240"/>
      <c r="E1324" s="308"/>
      <c r="F1324" s="439"/>
      <c r="G1324" s="439"/>
      <c r="H1324" s="439"/>
    </row>
    <row r="1325" spans="1:8" s="244" customFormat="1" ht="15.75" thickBot="1">
      <c r="A1325" s="436"/>
      <c r="B1325" s="452"/>
      <c r="C1325" s="620" t="s">
        <v>2757</v>
      </c>
      <c r="D1325" s="452"/>
      <c r="E1325" s="452"/>
      <c r="F1325" s="294">
        <f>SUM(F1293:F1323)</f>
        <v>104357.86</v>
      </c>
      <c r="G1325" s="294">
        <f>SUM(G1293:G1323)</f>
        <v>16280.231</v>
      </c>
      <c r="H1325" s="621">
        <f>SUM(H1293:H1323)</f>
        <v>1356.6859166666663</v>
      </c>
    </row>
    <row r="1326" spans="1:8" s="244" customFormat="1" ht="15.75" thickTop="1">
      <c r="A1326" s="436"/>
      <c r="B1326" s="645"/>
      <c r="C1326" s="645"/>
      <c r="D1326" s="645"/>
      <c r="E1326" s="645"/>
      <c r="F1326" s="453"/>
      <c r="G1326" s="453"/>
      <c r="H1326" s="454"/>
    </row>
    <row r="1327" spans="1:8" s="244" customFormat="1" ht="15.75" thickBot="1">
      <c r="A1327" s="587"/>
      <c r="B1327" s="665"/>
      <c r="C1327" s="665"/>
      <c r="D1327" s="665"/>
      <c r="E1327" s="665"/>
      <c r="F1327" s="443"/>
      <c r="G1327" s="443"/>
      <c r="H1327" s="444"/>
    </row>
    <row r="1328" spans="1:8" s="244" customFormat="1" ht="17.25" customHeight="1">
      <c r="A1328" s="736"/>
      <c r="B1328" s="666"/>
      <c r="C1328" s="666"/>
      <c r="D1328" s="666"/>
      <c r="E1328" s="666"/>
      <c r="F1328" s="627"/>
      <c r="G1328" s="627"/>
      <c r="H1328" s="627"/>
    </row>
    <row r="1329" spans="1:8" s="244" customFormat="1" ht="17.25" customHeight="1">
      <c r="A1329" s="736"/>
      <c r="B1329" s="666"/>
      <c r="C1329" s="666"/>
      <c r="D1329" s="666"/>
      <c r="E1329" s="666"/>
      <c r="F1329" s="627"/>
      <c r="G1329" s="627"/>
      <c r="H1329" s="627"/>
    </row>
    <row r="1330" spans="1:8" s="244" customFormat="1" ht="17.25" customHeight="1">
      <c r="A1330" s="736"/>
      <c r="B1330" s="666"/>
      <c r="C1330" s="666"/>
      <c r="D1330" s="666"/>
      <c r="E1330" s="666"/>
      <c r="F1330" s="627"/>
      <c r="G1330" s="627"/>
      <c r="H1330" s="627"/>
    </row>
    <row r="1331" spans="1:8" s="244" customFormat="1" ht="15" customHeight="1">
      <c r="A1331" s="546"/>
      <c r="B1331" s="496" t="s">
        <v>1078</v>
      </c>
      <c r="C1331" s="496"/>
      <c r="D1331" s="401"/>
      <c r="E1331" s="429"/>
      <c r="F1331" s="463"/>
      <c r="G1331" s="464"/>
      <c r="H1331" s="464"/>
    </row>
    <row r="1332" spans="1:8" s="244" customFormat="1" ht="15" customHeight="1" thickBot="1">
      <c r="A1332" s="480"/>
      <c r="B1332" s="401"/>
      <c r="C1332" s="429"/>
      <c r="D1332" s="401"/>
      <c r="E1332" s="429"/>
      <c r="F1332" s="463"/>
      <c r="G1332" s="464"/>
      <c r="H1332" s="464"/>
    </row>
    <row r="1333" spans="1:8" s="244" customFormat="1" ht="15" customHeight="1" thickBot="1">
      <c r="A1333" s="731" t="s">
        <v>4</v>
      </c>
      <c r="B1333" s="667" t="s">
        <v>5</v>
      </c>
      <c r="C1333" s="667" t="s">
        <v>6</v>
      </c>
      <c r="D1333" s="667" t="s">
        <v>7</v>
      </c>
      <c r="E1333" s="667" t="s">
        <v>8</v>
      </c>
      <c r="F1333" s="630" t="s">
        <v>9</v>
      </c>
      <c r="G1333" s="630" t="s">
        <v>10</v>
      </c>
      <c r="H1333" s="631" t="s">
        <v>11</v>
      </c>
    </row>
    <row r="1334" spans="1:8" s="244" customFormat="1" ht="12" customHeight="1">
      <c r="A1334" s="732"/>
      <c r="B1334" s="668"/>
      <c r="C1334" s="668"/>
      <c r="D1334" s="668"/>
      <c r="E1334" s="668"/>
      <c r="F1334" s="632"/>
      <c r="G1334" s="632"/>
      <c r="H1334" s="633"/>
    </row>
    <row r="1335" spans="1:8" s="244" customFormat="1" ht="15" customHeight="1">
      <c r="A1335" s="436">
        <v>38066</v>
      </c>
      <c r="B1335" s="240">
        <v>1</v>
      </c>
      <c r="C1335" s="308" t="s">
        <v>2133</v>
      </c>
      <c r="D1335" s="240"/>
      <c r="E1335" s="240"/>
      <c r="F1335" s="438">
        <v>2500</v>
      </c>
      <c r="G1335" s="439">
        <f>F1335/10</f>
        <v>250</v>
      </c>
      <c r="H1335" s="440">
        <f>G1335/12</f>
        <v>20.833333333333332</v>
      </c>
    </row>
    <row r="1336" spans="1:8" s="244" customFormat="1" ht="15" customHeight="1">
      <c r="A1336" s="436"/>
      <c r="B1336" s="770">
        <v>1</v>
      </c>
      <c r="C1336" s="308" t="s">
        <v>2132</v>
      </c>
      <c r="D1336" s="240"/>
      <c r="E1336" s="308"/>
      <c r="F1336" s="438">
        <v>0</v>
      </c>
      <c r="G1336" s="439">
        <f aca="true" t="shared" si="62" ref="G1336:G1396">F1336/10</f>
        <v>0</v>
      </c>
      <c r="H1336" s="440">
        <f aca="true" t="shared" si="63" ref="H1336:H1400">G1336/12</f>
        <v>0</v>
      </c>
    </row>
    <row r="1337" spans="1:8" s="244" customFormat="1" ht="15" customHeight="1">
      <c r="A1337" s="436"/>
      <c r="B1337" s="770">
        <v>1</v>
      </c>
      <c r="C1337" s="308" t="s">
        <v>2131</v>
      </c>
      <c r="D1337" s="240"/>
      <c r="E1337" s="308"/>
      <c r="F1337" s="438">
        <v>0</v>
      </c>
      <c r="G1337" s="439">
        <f t="shared" si="62"/>
        <v>0</v>
      </c>
      <c r="H1337" s="440">
        <f t="shared" si="63"/>
        <v>0</v>
      </c>
    </row>
    <row r="1338" spans="1:8" s="244" customFormat="1" ht="15" customHeight="1">
      <c r="A1338" s="436"/>
      <c r="B1338" s="770">
        <v>1</v>
      </c>
      <c r="C1338" s="308" t="s">
        <v>2131</v>
      </c>
      <c r="D1338" s="240"/>
      <c r="E1338" s="308"/>
      <c r="F1338" s="438">
        <v>0</v>
      </c>
      <c r="G1338" s="439">
        <f t="shared" si="62"/>
        <v>0</v>
      </c>
      <c r="H1338" s="440">
        <f t="shared" si="63"/>
        <v>0</v>
      </c>
    </row>
    <row r="1339" spans="1:8" s="244" customFormat="1" ht="15" customHeight="1">
      <c r="A1339" s="436">
        <v>38761</v>
      </c>
      <c r="B1339" s="770">
        <v>1</v>
      </c>
      <c r="C1339" s="308" t="s">
        <v>1928</v>
      </c>
      <c r="D1339" s="437" t="s">
        <v>13</v>
      </c>
      <c r="E1339" s="437" t="s">
        <v>1081</v>
      </c>
      <c r="F1339" s="438">
        <v>2870.69</v>
      </c>
      <c r="G1339" s="439">
        <f>F1339/10</f>
        <v>287.069</v>
      </c>
      <c r="H1339" s="440">
        <f t="shared" si="63"/>
        <v>23.922416666666667</v>
      </c>
    </row>
    <row r="1340" spans="1:8" s="244" customFormat="1" ht="15" customHeight="1">
      <c r="A1340" s="436">
        <v>38978</v>
      </c>
      <c r="B1340" s="770">
        <v>1</v>
      </c>
      <c r="C1340" s="308" t="s">
        <v>2130</v>
      </c>
      <c r="D1340" s="437"/>
      <c r="E1340" s="437"/>
      <c r="F1340" s="438">
        <v>4408</v>
      </c>
      <c r="G1340" s="439">
        <f t="shared" si="62"/>
        <v>440.8</v>
      </c>
      <c r="H1340" s="440">
        <f t="shared" si="63"/>
        <v>36.733333333333334</v>
      </c>
    </row>
    <row r="1341" spans="1:8" s="244" customFormat="1" ht="15" customHeight="1">
      <c r="A1341" s="436"/>
      <c r="B1341" s="770">
        <v>1</v>
      </c>
      <c r="C1341" s="308" t="s">
        <v>2129</v>
      </c>
      <c r="D1341" s="437"/>
      <c r="E1341" s="437"/>
      <c r="F1341" s="438">
        <v>0</v>
      </c>
      <c r="G1341" s="439">
        <f t="shared" si="62"/>
        <v>0</v>
      </c>
      <c r="H1341" s="440">
        <f t="shared" si="63"/>
        <v>0</v>
      </c>
    </row>
    <row r="1342" spans="1:8" s="244" customFormat="1" ht="15" customHeight="1">
      <c r="A1342" s="436">
        <v>38888</v>
      </c>
      <c r="B1342" s="770">
        <v>1</v>
      </c>
      <c r="C1342" s="308" t="s">
        <v>2128</v>
      </c>
      <c r="D1342" s="437"/>
      <c r="E1342" s="437"/>
      <c r="F1342" s="438">
        <v>2971.01</v>
      </c>
      <c r="G1342" s="439">
        <f t="shared" si="62"/>
        <v>297.101</v>
      </c>
      <c r="H1342" s="440">
        <f t="shared" si="63"/>
        <v>24.758416666666665</v>
      </c>
    </row>
    <row r="1343" spans="1:8" s="244" customFormat="1" ht="15" customHeight="1">
      <c r="A1343" s="446">
        <v>38888</v>
      </c>
      <c r="B1343" s="447">
        <v>1</v>
      </c>
      <c r="C1343" s="448" t="s">
        <v>2127</v>
      </c>
      <c r="D1343" s="449"/>
      <c r="E1343" s="437" t="s">
        <v>1085</v>
      </c>
      <c r="F1343" s="438">
        <v>2400</v>
      </c>
      <c r="G1343" s="439">
        <f t="shared" si="62"/>
        <v>240</v>
      </c>
      <c r="H1343" s="440">
        <f t="shared" si="63"/>
        <v>20</v>
      </c>
    </row>
    <row r="1344" spans="1:8" s="244" customFormat="1" ht="15" customHeight="1">
      <c r="A1344" s="446">
        <v>38978</v>
      </c>
      <c r="B1344" s="447">
        <v>1</v>
      </c>
      <c r="C1344" s="448" t="s">
        <v>2126</v>
      </c>
      <c r="D1344" s="449" t="s">
        <v>13</v>
      </c>
      <c r="E1344" s="437" t="s">
        <v>1081</v>
      </c>
      <c r="F1344" s="438">
        <v>5104</v>
      </c>
      <c r="G1344" s="439">
        <f t="shared" si="62"/>
        <v>510.4</v>
      </c>
      <c r="H1344" s="440">
        <f t="shared" si="63"/>
        <v>42.53333333333333</v>
      </c>
    </row>
    <row r="1345" spans="1:8" s="244" customFormat="1" ht="15" customHeight="1">
      <c r="A1345" s="446">
        <v>38978</v>
      </c>
      <c r="B1345" s="447">
        <v>1</v>
      </c>
      <c r="C1345" s="448" t="s">
        <v>2125</v>
      </c>
      <c r="D1345" s="449" t="s">
        <v>1088</v>
      </c>
      <c r="E1345" s="437"/>
      <c r="F1345" s="438">
        <v>1450</v>
      </c>
      <c r="G1345" s="439">
        <f t="shared" si="62"/>
        <v>145</v>
      </c>
      <c r="H1345" s="440">
        <f t="shared" si="63"/>
        <v>12.083333333333334</v>
      </c>
    </row>
    <row r="1346" spans="1:8" s="244" customFormat="1" ht="15" customHeight="1">
      <c r="A1346" s="446">
        <v>38761</v>
      </c>
      <c r="B1346" s="447">
        <v>1</v>
      </c>
      <c r="C1346" s="448" t="s">
        <v>2124</v>
      </c>
      <c r="D1346" s="449"/>
      <c r="E1346" s="437"/>
      <c r="F1346" s="438">
        <v>6327</v>
      </c>
      <c r="G1346" s="439">
        <f t="shared" si="62"/>
        <v>632.7</v>
      </c>
      <c r="H1346" s="440">
        <f t="shared" si="63"/>
        <v>52.725</v>
      </c>
    </row>
    <row r="1347" spans="1:8" s="244" customFormat="1" ht="15" customHeight="1">
      <c r="A1347" s="446"/>
      <c r="B1347" s="447">
        <v>1</v>
      </c>
      <c r="C1347" s="599" t="s">
        <v>2123</v>
      </c>
      <c r="D1347" s="449"/>
      <c r="E1347" s="437" t="s">
        <v>1091</v>
      </c>
      <c r="F1347" s="438">
        <v>0</v>
      </c>
      <c r="G1347" s="439">
        <f t="shared" si="62"/>
        <v>0</v>
      </c>
      <c r="H1347" s="440">
        <f t="shared" si="63"/>
        <v>0</v>
      </c>
    </row>
    <row r="1348" spans="1:8" s="244" customFormat="1" ht="15" customHeight="1">
      <c r="A1348" s="446" t="s">
        <v>12</v>
      </c>
      <c r="B1348" s="447">
        <v>1</v>
      </c>
      <c r="C1348" s="448" t="s">
        <v>2122</v>
      </c>
      <c r="D1348" s="449" t="s">
        <v>1093</v>
      </c>
      <c r="E1348" s="437"/>
      <c r="F1348" s="438">
        <v>150</v>
      </c>
      <c r="G1348" s="439">
        <f t="shared" si="62"/>
        <v>15</v>
      </c>
      <c r="H1348" s="440">
        <f t="shared" si="63"/>
        <v>1.25</v>
      </c>
    </row>
    <row r="1349" spans="1:8" s="244" customFormat="1" ht="15" customHeight="1">
      <c r="A1349" s="446" t="s">
        <v>12</v>
      </c>
      <c r="B1349" s="447">
        <v>1</v>
      </c>
      <c r="C1349" s="448" t="s">
        <v>2121</v>
      </c>
      <c r="D1349" s="449"/>
      <c r="E1349" s="437"/>
      <c r="F1349" s="438">
        <v>2376</v>
      </c>
      <c r="G1349" s="439">
        <f t="shared" si="62"/>
        <v>237.6</v>
      </c>
      <c r="H1349" s="440">
        <f t="shared" si="63"/>
        <v>19.8</v>
      </c>
    </row>
    <row r="1350" spans="1:8" s="244" customFormat="1" ht="15" customHeight="1">
      <c r="A1350" s="446" t="s">
        <v>12</v>
      </c>
      <c r="B1350" s="447">
        <v>1</v>
      </c>
      <c r="C1350" s="448" t="s">
        <v>2120</v>
      </c>
      <c r="D1350" s="449"/>
      <c r="E1350" s="437"/>
      <c r="F1350" s="438">
        <v>0</v>
      </c>
      <c r="G1350" s="439">
        <f t="shared" si="62"/>
        <v>0</v>
      </c>
      <c r="H1350" s="440">
        <f t="shared" si="63"/>
        <v>0</v>
      </c>
    </row>
    <row r="1351" spans="1:8" s="244" customFormat="1" ht="15" customHeight="1">
      <c r="A1351" s="446"/>
      <c r="B1351" s="447">
        <v>5</v>
      </c>
      <c r="C1351" s="448" t="s">
        <v>2119</v>
      </c>
      <c r="D1351" s="449" t="s">
        <v>1097</v>
      </c>
      <c r="E1351" s="437"/>
      <c r="F1351" s="438">
        <v>0</v>
      </c>
      <c r="G1351" s="439">
        <f t="shared" si="62"/>
        <v>0</v>
      </c>
      <c r="H1351" s="440">
        <f t="shared" si="63"/>
        <v>0</v>
      </c>
    </row>
    <row r="1352" spans="1:8" s="244" customFormat="1" ht="15" customHeight="1">
      <c r="A1352" s="436"/>
      <c r="B1352" s="240">
        <v>1</v>
      </c>
      <c r="C1352" s="308" t="s">
        <v>2118</v>
      </c>
      <c r="D1352" s="437"/>
      <c r="E1352" s="437"/>
      <c r="F1352" s="438">
        <v>425</v>
      </c>
      <c r="G1352" s="439">
        <f t="shared" si="62"/>
        <v>42.5</v>
      </c>
      <c r="H1352" s="440">
        <f t="shared" si="63"/>
        <v>3.5416666666666665</v>
      </c>
    </row>
    <row r="1353" spans="1:8" s="244" customFormat="1" ht="15" customHeight="1">
      <c r="A1353" s="436">
        <v>38978</v>
      </c>
      <c r="B1353" s="770">
        <v>1</v>
      </c>
      <c r="C1353" s="308" t="s">
        <v>2117</v>
      </c>
      <c r="D1353" s="437"/>
      <c r="E1353" s="437"/>
      <c r="F1353" s="438">
        <v>4408</v>
      </c>
      <c r="G1353" s="439">
        <f t="shared" si="62"/>
        <v>440.8</v>
      </c>
      <c r="H1353" s="440">
        <f t="shared" si="63"/>
        <v>36.733333333333334</v>
      </c>
    </row>
    <row r="1354" spans="1:8" s="244" customFormat="1" ht="15" customHeight="1">
      <c r="A1354" s="436">
        <v>38889</v>
      </c>
      <c r="B1354" s="770">
        <v>1</v>
      </c>
      <c r="C1354" s="308" t="s">
        <v>40</v>
      </c>
      <c r="D1354" s="437" t="s">
        <v>67</v>
      </c>
      <c r="E1354" s="437"/>
      <c r="F1354" s="438">
        <v>39377.25</v>
      </c>
      <c r="G1354" s="439">
        <f>F1354/5</f>
        <v>7875.45</v>
      </c>
      <c r="H1354" s="440">
        <f t="shared" si="63"/>
        <v>656.2875</v>
      </c>
    </row>
    <row r="1355" spans="1:8" s="244" customFormat="1" ht="15" customHeight="1" thickBot="1">
      <c r="A1355" s="587">
        <v>38889</v>
      </c>
      <c r="B1355" s="771">
        <v>1</v>
      </c>
      <c r="C1355" s="589" t="s">
        <v>541</v>
      </c>
      <c r="D1355" s="590" t="s">
        <v>26</v>
      </c>
      <c r="E1355" s="590" t="s">
        <v>1101</v>
      </c>
      <c r="F1355" s="442">
        <v>28216.2</v>
      </c>
      <c r="G1355" s="443">
        <f>F1355/5</f>
        <v>5643.24</v>
      </c>
      <c r="H1355" s="444">
        <f t="shared" si="63"/>
        <v>470.27</v>
      </c>
    </row>
    <row r="1356" spans="1:8" s="399" customFormat="1" ht="9.75" customHeight="1">
      <c r="A1356" s="480"/>
      <c r="B1356" s="401"/>
      <c r="C1356" s="429"/>
      <c r="D1356" s="478"/>
      <c r="E1356" s="478"/>
      <c r="F1356" s="479"/>
      <c r="G1356" s="464"/>
      <c r="H1356" s="464"/>
    </row>
    <row r="1357" spans="1:8" s="399" customFormat="1" ht="11.25" customHeight="1" thickBot="1">
      <c r="A1357" s="592"/>
      <c r="B1357" s="593"/>
      <c r="C1357" s="594"/>
      <c r="D1357" s="595"/>
      <c r="E1357" s="595"/>
      <c r="F1357" s="596"/>
      <c r="G1357" s="652"/>
      <c r="H1357" s="652"/>
    </row>
    <row r="1358" spans="1:8" s="244" customFormat="1" ht="15" customHeight="1">
      <c r="A1358" s="608"/>
      <c r="B1358" s="772">
        <v>1</v>
      </c>
      <c r="C1358" s="475" t="s">
        <v>2116</v>
      </c>
      <c r="D1358" s="476" t="s">
        <v>61</v>
      </c>
      <c r="E1358" s="476"/>
      <c r="F1358" s="612">
        <v>0</v>
      </c>
      <c r="G1358" s="477">
        <f t="shared" si="62"/>
        <v>0</v>
      </c>
      <c r="H1358" s="655">
        <f t="shared" si="63"/>
        <v>0</v>
      </c>
    </row>
    <row r="1359" spans="1:8" s="244" customFormat="1" ht="15" customHeight="1">
      <c r="A1359" s="446"/>
      <c r="B1359" s="447">
        <v>1</v>
      </c>
      <c r="C1359" s="448" t="s">
        <v>42</v>
      </c>
      <c r="D1359" s="773" t="s">
        <v>1061</v>
      </c>
      <c r="E1359" s="437" t="s">
        <v>162</v>
      </c>
      <c r="F1359" s="438">
        <v>1549.99</v>
      </c>
      <c r="G1359" s="439">
        <f>F1359/5</f>
        <v>309.998</v>
      </c>
      <c r="H1359" s="440">
        <f t="shared" si="63"/>
        <v>25.833166666666667</v>
      </c>
    </row>
    <row r="1360" spans="1:8" s="244" customFormat="1" ht="15" customHeight="1">
      <c r="A1360" s="446"/>
      <c r="B1360" s="447">
        <v>1</v>
      </c>
      <c r="C1360" s="448" t="s">
        <v>2115</v>
      </c>
      <c r="D1360" s="449" t="s">
        <v>67</v>
      </c>
      <c r="E1360" s="437"/>
      <c r="F1360" s="438">
        <v>0</v>
      </c>
      <c r="G1360" s="439">
        <f t="shared" si="62"/>
        <v>0</v>
      </c>
      <c r="H1360" s="440">
        <f t="shared" si="63"/>
        <v>0</v>
      </c>
    </row>
    <row r="1361" spans="1:8" s="244" customFormat="1" ht="15" customHeight="1">
      <c r="A1361" s="446"/>
      <c r="B1361" s="447">
        <v>1</v>
      </c>
      <c r="C1361" s="448" t="s">
        <v>1109</v>
      </c>
      <c r="D1361" s="449" t="s">
        <v>280</v>
      </c>
      <c r="E1361" s="437"/>
      <c r="F1361" s="438">
        <v>0</v>
      </c>
      <c r="G1361" s="439">
        <f t="shared" si="62"/>
        <v>0</v>
      </c>
      <c r="H1361" s="440">
        <f t="shared" si="63"/>
        <v>0</v>
      </c>
    </row>
    <row r="1362" spans="1:8" s="244" customFormat="1" ht="15" customHeight="1">
      <c r="A1362" s="436">
        <v>40275</v>
      </c>
      <c r="B1362" s="452">
        <v>1</v>
      </c>
      <c r="C1362" s="467" t="s">
        <v>1884</v>
      </c>
      <c r="D1362" s="457" t="s">
        <v>67</v>
      </c>
      <c r="E1362" s="457" t="s">
        <v>1107</v>
      </c>
      <c r="F1362" s="438">
        <v>37300</v>
      </c>
      <c r="G1362" s="439">
        <f>F1362/5</f>
        <v>7460</v>
      </c>
      <c r="H1362" s="440">
        <f t="shared" si="63"/>
        <v>621.6666666666666</v>
      </c>
    </row>
    <row r="1363" spans="1:8" s="244" customFormat="1" ht="15" customHeight="1">
      <c r="A1363" s="446"/>
      <c r="B1363" s="455">
        <v>1</v>
      </c>
      <c r="C1363" s="448" t="s">
        <v>2034</v>
      </c>
      <c r="D1363" s="456"/>
      <c r="E1363" s="457"/>
      <c r="F1363" s="438">
        <v>0</v>
      </c>
      <c r="G1363" s="439">
        <f t="shared" si="62"/>
        <v>0</v>
      </c>
      <c r="H1363" s="440">
        <f t="shared" si="63"/>
        <v>0</v>
      </c>
    </row>
    <row r="1364" spans="1:8" s="244" customFormat="1" ht="15" customHeight="1">
      <c r="A1364" s="446"/>
      <c r="B1364" s="455">
        <v>1</v>
      </c>
      <c r="C1364" s="448" t="s">
        <v>1109</v>
      </c>
      <c r="D1364" s="449" t="s">
        <v>280</v>
      </c>
      <c r="E1364" s="437" t="s">
        <v>892</v>
      </c>
      <c r="F1364" s="438">
        <v>0</v>
      </c>
      <c r="G1364" s="439">
        <f t="shared" si="62"/>
        <v>0</v>
      </c>
      <c r="H1364" s="440">
        <f t="shared" si="63"/>
        <v>0</v>
      </c>
    </row>
    <row r="1365" spans="1:8" s="244" customFormat="1" ht="15" customHeight="1">
      <c r="A1365" s="446"/>
      <c r="B1365" s="455">
        <v>1</v>
      </c>
      <c r="C1365" s="448" t="s">
        <v>2114</v>
      </c>
      <c r="D1365" s="456"/>
      <c r="E1365" s="457"/>
      <c r="F1365" s="438">
        <v>0</v>
      </c>
      <c r="G1365" s="439">
        <f t="shared" si="62"/>
        <v>0</v>
      </c>
      <c r="H1365" s="440">
        <f t="shared" si="63"/>
        <v>0</v>
      </c>
    </row>
    <row r="1366" spans="1:8" s="244" customFormat="1" ht="15" customHeight="1">
      <c r="A1366" s="446"/>
      <c r="B1366" s="455">
        <v>1</v>
      </c>
      <c r="C1366" s="448" t="s">
        <v>2113</v>
      </c>
      <c r="D1366" s="456"/>
      <c r="E1366" s="457"/>
      <c r="F1366" s="438">
        <v>0</v>
      </c>
      <c r="G1366" s="439">
        <f t="shared" si="62"/>
        <v>0</v>
      </c>
      <c r="H1366" s="440">
        <f t="shared" si="63"/>
        <v>0</v>
      </c>
    </row>
    <row r="1367" spans="1:8" s="244" customFormat="1" ht="15" customHeight="1">
      <c r="A1367" s="446"/>
      <c r="B1367" s="455">
        <v>1</v>
      </c>
      <c r="C1367" s="448" t="s">
        <v>2112</v>
      </c>
      <c r="D1367" s="456"/>
      <c r="E1367" s="457"/>
      <c r="F1367" s="438">
        <v>0</v>
      </c>
      <c r="G1367" s="439">
        <f t="shared" si="62"/>
        <v>0</v>
      </c>
      <c r="H1367" s="440">
        <f t="shared" si="63"/>
        <v>0</v>
      </c>
    </row>
    <row r="1368" spans="1:8" s="244" customFormat="1" ht="15" customHeight="1">
      <c r="A1368" s="446"/>
      <c r="B1368" s="455">
        <v>1</v>
      </c>
      <c r="C1368" s="448" t="s">
        <v>42</v>
      </c>
      <c r="D1368" s="449" t="s">
        <v>1112</v>
      </c>
      <c r="E1368" s="457"/>
      <c r="F1368" s="438">
        <v>0</v>
      </c>
      <c r="G1368" s="439">
        <f t="shared" si="62"/>
        <v>0</v>
      </c>
      <c r="H1368" s="440">
        <f t="shared" si="63"/>
        <v>0</v>
      </c>
    </row>
    <row r="1369" spans="1:8" s="244" customFormat="1" ht="15" customHeight="1">
      <c r="A1369" s="446"/>
      <c r="B1369" s="455">
        <v>1</v>
      </c>
      <c r="C1369" s="448" t="s">
        <v>2111</v>
      </c>
      <c r="D1369" s="449" t="s">
        <v>163</v>
      </c>
      <c r="E1369" s="457"/>
      <c r="F1369" s="438">
        <v>0</v>
      </c>
      <c r="G1369" s="439">
        <f t="shared" si="62"/>
        <v>0</v>
      </c>
      <c r="H1369" s="440">
        <f t="shared" si="63"/>
        <v>0</v>
      </c>
    </row>
    <row r="1370" spans="1:8" s="244" customFormat="1" ht="15" customHeight="1">
      <c r="A1370" s="446"/>
      <c r="B1370" s="455">
        <v>1</v>
      </c>
      <c r="C1370" s="448" t="s">
        <v>222</v>
      </c>
      <c r="D1370" s="449" t="s">
        <v>67</v>
      </c>
      <c r="E1370" s="437" t="s">
        <v>95</v>
      </c>
      <c r="F1370" s="438">
        <v>0</v>
      </c>
      <c r="G1370" s="439">
        <f t="shared" si="62"/>
        <v>0</v>
      </c>
      <c r="H1370" s="440">
        <f t="shared" si="63"/>
        <v>0</v>
      </c>
    </row>
    <row r="1371" spans="1:8" s="244" customFormat="1" ht="15" customHeight="1">
      <c r="A1371" s="296"/>
      <c r="B1371" s="240">
        <v>1</v>
      </c>
      <c r="C1371" s="308" t="s">
        <v>2110</v>
      </c>
      <c r="D1371" s="458"/>
      <c r="E1371" s="437"/>
      <c r="F1371" s="438">
        <v>0</v>
      </c>
      <c r="G1371" s="439">
        <f t="shared" si="62"/>
        <v>0</v>
      </c>
      <c r="H1371" s="440">
        <f t="shared" si="63"/>
        <v>0</v>
      </c>
    </row>
    <row r="1372" spans="1:8" s="244" customFormat="1" ht="15" customHeight="1">
      <c r="A1372" s="774">
        <v>41702</v>
      </c>
      <c r="B1372" s="447">
        <v>1</v>
      </c>
      <c r="C1372" s="448" t="s">
        <v>2109</v>
      </c>
      <c r="D1372" s="449" t="s">
        <v>1662</v>
      </c>
      <c r="E1372" s="437"/>
      <c r="F1372" s="602">
        <v>7949.66</v>
      </c>
      <c r="G1372" s="439">
        <f t="shared" si="62"/>
        <v>794.966</v>
      </c>
      <c r="H1372" s="440">
        <f t="shared" si="63"/>
        <v>66.24716666666667</v>
      </c>
    </row>
    <row r="1373" spans="1:8" s="244" customFormat="1" ht="15" customHeight="1">
      <c r="A1373" s="774">
        <v>41712</v>
      </c>
      <c r="B1373" s="447">
        <v>1</v>
      </c>
      <c r="C1373" s="448" t="s">
        <v>272</v>
      </c>
      <c r="D1373" s="449" t="s">
        <v>280</v>
      </c>
      <c r="E1373" s="437" t="s">
        <v>892</v>
      </c>
      <c r="F1373" s="602">
        <v>3975</v>
      </c>
      <c r="G1373" s="439">
        <f>F1373/10</f>
        <v>397.5</v>
      </c>
      <c r="H1373" s="440">
        <f t="shared" si="63"/>
        <v>33.125</v>
      </c>
    </row>
    <row r="1374" spans="1:8" s="244" customFormat="1" ht="15" customHeight="1">
      <c r="A1374" s="774">
        <v>41690</v>
      </c>
      <c r="B1374" s="447">
        <v>1</v>
      </c>
      <c r="C1374" s="448" t="s">
        <v>1717</v>
      </c>
      <c r="D1374" s="449" t="s">
        <v>67</v>
      </c>
      <c r="E1374" s="437" t="s">
        <v>1718</v>
      </c>
      <c r="F1374" s="602">
        <v>14933.8</v>
      </c>
      <c r="G1374" s="439">
        <f>F1374/5</f>
        <v>2986.7599999999998</v>
      </c>
      <c r="H1374" s="440">
        <f t="shared" si="63"/>
        <v>248.89666666666665</v>
      </c>
    </row>
    <row r="1375" spans="1:8" s="244" customFormat="1" ht="15" customHeight="1">
      <c r="A1375" s="446">
        <v>41690</v>
      </c>
      <c r="B1375" s="455">
        <v>1</v>
      </c>
      <c r="C1375" s="448" t="s">
        <v>2108</v>
      </c>
      <c r="D1375" s="449" t="s">
        <v>539</v>
      </c>
      <c r="E1375" s="457"/>
      <c r="F1375" s="438">
        <v>1435</v>
      </c>
      <c r="G1375" s="439">
        <f>F1375/5</f>
        <v>287</v>
      </c>
      <c r="H1375" s="440">
        <f t="shared" si="63"/>
        <v>23.916666666666668</v>
      </c>
    </row>
    <row r="1376" spans="1:8" s="244" customFormat="1" ht="15" customHeight="1">
      <c r="A1376" s="446">
        <v>41736</v>
      </c>
      <c r="B1376" s="455">
        <v>1</v>
      </c>
      <c r="C1376" s="448" t="s">
        <v>541</v>
      </c>
      <c r="D1376" s="449" t="s">
        <v>249</v>
      </c>
      <c r="E1376" s="457">
        <v>2410</v>
      </c>
      <c r="F1376" s="438">
        <v>4500</v>
      </c>
      <c r="G1376" s="439">
        <f>F1376/5</f>
        <v>900</v>
      </c>
      <c r="H1376" s="440">
        <f t="shared" si="63"/>
        <v>75</v>
      </c>
    </row>
    <row r="1377" spans="1:8" s="244" customFormat="1" ht="15" customHeight="1">
      <c r="A1377" s="446">
        <v>41786</v>
      </c>
      <c r="B1377" s="455">
        <v>1</v>
      </c>
      <c r="C1377" s="448" t="s">
        <v>1719</v>
      </c>
      <c r="D1377" s="449" t="s">
        <v>148</v>
      </c>
      <c r="E1377" s="437" t="s">
        <v>1720</v>
      </c>
      <c r="F1377" s="438">
        <v>10030</v>
      </c>
      <c r="G1377" s="439">
        <f>F1377/10</f>
        <v>1003</v>
      </c>
      <c r="H1377" s="440">
        <f t="shared" si="63"/>
        <v>83.58333333333333</v>
      </c>
    </row>
    <row r="1378" spans="1:8" s="244" customFormat="1" ht="15" customHeight="1">
      <c r="A1378" s="446">
        <v>41690</v>
      </c>
      <c r="B1378" s="455">
        <v>1</v>
      </c>
      <c r="C1378" s="448" t="s">
        <v>40</v>
      </c>
      <c r="D1378" s="449" t="s">
        <v>67</v>
      </c>
      <c r="E1378" s="437" t="s">
        <v>1721</v>
      </c>
      <c r="F1378" s="438">
        <v>31482.08</v>
      </c>
      <c r="G1378" s="439">
        <f>F1378/5</f>
        <v>6296.416</v>
      </c>
      <c r="H1378" s="440">
        <f t="shared" si="63"/>
        <v>524.7013333333333</v>
      </c>
    </row>
    <row r="1379" spans="1:8" s="244" customFormat="1" ht="15" customHeight="1">
      <c r="A1379" s="446"/>
      <c r="B1379" s="455">
        <v>1</v>
      </c>
      <c r="C1379" s="448" t="s">
        <v>1722</v>
      </c>
      <c r="D1379" s="449" t="s">
        <v>1723</v>
      </c>
      <c r="E1379" s="437"/>
      <c r="F1379" s="438">
        <v>0</v>
      </c>
      <c r="G1379" s="439">
        <f t="shared" si="62"/>
        <v>0</v>
      </c>
      <c r="H1379" s="440">
        <f t="shared" si="63"/>
        <v>0</v>
      </c>
    </row>
    <row r="1380" spans="1:8" s="244" customFormat="1" ht="15" customHeight="1">
      <c r="A1380" s="446"/>
      <c r="B1380" s="455">
        <v>1</v>
      </c>
      <c r="C1380" s="448" t="s">
        <v>1724</v>
      </c>
      <c r="D1380" s="449" t="s">
        <v>67</v>
      </c>
      <c r="E1380" s="437"/>
      <c r="F1380" s="438">
        <v>0</v>
      </c>
      <c r="G1380" s="439">
        <f t="shared" si="62"/>
        <v>0</v>
      </c>
      <c r="H1380" s="440">
        <f t="shared" si="63"/>
        <v>0</v>
      </c>
    </row>
    <row r="1381" spans="1:8" s="244" customFormat="1" ht="15" customHeight="1">
      <c r="A1381" s="446"/>
      <c r="B1381" s="455">
        <v>1</v>
      </c>
      <c r="C1381" s="448" t="s">
        <v>2107</v>
      </c>
      <c r="D1381" s="449"/>
      <c r="E1381" s="437"/>
      <c r="F1381" s="438">
        <v>0</v>
      </c>
      <c r="G1381" s="439">
        <f t="shared" si="62"/>
        <v>0</v>
      </c>
      <c r="H1381" s="440">
        <f t="shared" si="63"/>
        <v>0</v>
      </c>
    </row>
    <row r="1382" spans="1:8" s="244" customFormat="1" ht="15" customHeight="1">
      <c r="A1382" s="446"/>
      <c r="B1382" s="455">
        <v>1</v>
      </c>
      <c r="C1382" s="448" t="s">
        <v>40</v>
      </c>
      <c r="D1382" s="449" t="s">
        <v>67</v>
      </c>
      <c r="E1382" s="437"/>
      <c r="F1382" s="438">
        <v>0</v>
      </c>
      <c r="G1382" s="439">
        <f t="shared" si="62"/>
        <v>0</v>
      </c>
      <c r="H1382" s="440">
        <f t="shared" si="63"/>
        <v>0</v>
      </c>
    </row>
    <row r="1383" spans="1:8" s="244" customFormat="1" ht="15" customHeight="1">
      <c r="A1383" s="446"/>
      <c r="B1383" s="455">
        <v>1</v>
      </c>
      <c r="C1383" s="448" t="s">
        <v>1707</v>
      </c>
      <c r="D1383" s="449" t="s">
        <v>67</v>
      </c>
      <c r="E1383" s="437"/>
      <c r="F1383" s="438">
        <v>0</v>
      </c>
      <c r="G1383" s="439">
        <f t="shared" si="62"/>
        <v>0</v>
      </c>
      <c r="H1383" s="440">
        <f t="shared" si="63"/>
        <v>0</v>
      </c>
    </row>
    <row r="1384" spans="1:8" s="244" customFormat="1" ht="15" customHeight="1">
      <c r="A1384" s="446"/>
      <c r="B1384" s="455">
        <v>1</v>
      </c>
      <c r="C1384" s="448" t="s">
        <v>40</v>
      </c>
      <c r="D1384" s="449" t="s">
        <v>67</v>
      </c>
      <c r="E1384" s="437"/>
      <c r="F1384" s="438">
        <v>0</v>
      </c>
      <c r="G1384" s="439">
        <f t="shared" si="62"/>
        <v>0</v>
      </c>
      <c r="H1384" s="440">
        <f t="shared" si="63"/>
        <v>0</v>
      </c>
    </row>
    <row r="1385" spans="1:8" s="244" customFormat="1" ht="15" customHeight="1">
      <c r="A1385" s="446"/>
      <c r="B1385" s="455">
        <v>1</v>
      </c>
      <c r="C1385" s="448" t="s">
        <v>1707</v>
      </c>
      <c r="D1385" s="449"/>
      <c r="E1385" s="437"/>
      <c r="F1385" s="438">
        <v>0</v>
      </c>
      <c r="G1385" s="439">
        <f t="shared" si="62"/>
        <v>0</v>
      </c>
      <c r="H1385" s="440">
        <f t="shared" si="63"/>
        <v>0</v>
      </c>
    </row>
    <row r="1386" spans="1:8" s="244" customFormat="1" ht="15" customHeight="1">
      <c r="A1386" s="446"/>
      <c r="B1386" s="455">
        <v>1</v>
      </c>
      <c r="C1386" s="448" t="s">
        <v>2106</v>
      </c>
      <c r="D1386" s="449"/>
      <c r="E1386" s="437"/>
      <c r="F1386" s="438">
        <v>0</v>
      </c>
      <c r="G1386" s="439">
        <f t="shared" si="62"/>
        <v>0</v>
      </c>
      <c r="H1386" s="440">
        <f t="shared" si="63"/>
        <v>0</v>
      </c>
    </row>
    <row r="1387" spans="1:8" s="244" customFormat="1" ht="15" customHeight="1">
      <c r="A1387" s="446"/>
      <c r="B1387" s="455">
        <v>1</v>
      </c>
      <c r="C1387" s="448" t="s">
        <v>1109</v>
      </c>
      <c r="D1387" s="449" t="s">
        <v>280</v>
      </c>
      <c r="E1387" s="437" t="s">
        <v>1706</v>
      </c>
      <c r="F1387" s="438">
        <v>0</v>
      </c>
      <c r="G1387" s="439">
        <f t="shared" si="62"/>
        <v>0</v>
      </c>
      <c r="H1387" s="440">
        <f t="shared" si="63"/>
        <v>0</v>
      </c>
    </row>
    <row r="1388" spans="1:8" s="244" customFormat="1" ht="15" customHeight="1">
      <c r="A1388" s="446"/>
      <c r="B1388" s="455">
        <v>2</v>
      </c>
      <c r="C1388" s="448" t="s">
        <v>2105</v>
      </c>
      <c r="D1388" s="449"/>
      <c r="E1388" s="437"/>
      <c r="F1388" s="438">
        <v>0</v>
      </c>
      <c r="G1388" s="439">
        <f t="shared" si="62"/>
        <v>0</v>
      </c>
      <c r="H1388" s="440">
        <f t="shared" si="63"/>
        <v>0</v>
      </c>
    </row>
    <row r="1389" spans="1:8" s="244" customFormat="1" ht="15" customHeight="1">
      <c r="A1389" s="446"/>
      <c r="B1389" s="455">
        <v>1</v>
      </c>
      <c r="C1389" s="448" t="s">
        <v>2104</v>
      </c>
      <c r="D1389" s="449"/>
      <c r="E1389" s="437"/>
      <c r="F1389" s="438">
        <v>0</v>
      </c>
      <c r="G1389" s="439">
        <f t="shared" si="62"/>
        <v>0</v>
      </c>
      <c r="H1389" s="440">
        <f t="shared" si="63"/>
        <v>0</v>
      </c>
    </row>
    <row r="1390" spans="1:8" s="244" customFormat="1" ht="15" customHeight="1">
      <c r="A1390" s="446"/>
      <c r="B1390" s="455">
        <v>1</v>
      </c>
      <c r="C1390" s="448" t="s">
        <v>2103</v>
      </c>
      <c r="D1390" s="449"/>
      <c r="E1390" s="437"/>
      <c r="F1390" s="438">
        <v>0</v>
      </c>
      <c r="G1390" s="439">
        <f t="shared" si="62"/>
        <v>0</v>
      </c>
      <c r="H1390" s="440">
        <f t="shared" si="63"/>
        <v>0</v>
      </c>
    </row>
    <row r="1391" spans="1:8" s="244" customFormat="1" ht="15" customHeight="1">
      <c r="A1391" s="446"/>
      <c r="B1391" s="455">
        <v>1</v>
      </c>
      <c r="C1391" s="448" t="s">
        <v>1725</v>
      </c>
      <c r="D1391" s="449" t="s">
        <v>163</v>
      </c>
      <c r="E1391" s="437"/>
      <c r="F1391" s="438">
        <v>0</v>
      </c>
      <c r="G1391" s="439">
        <f t="shared" si="62"/>
        <v>0</v>
      </c>
      <c r="H1391" s="440">
        <f t="shared" si="63"/>
        <v>0</v>
      </c>
    </row>
    <row r="1392" spans="1:8" s="244" customFormat="1" ht="15" customHeight="1">
      <c r="A1392" s="446"/>
      <c r="B1392" s="455">
        <v>1</v>
      </c>
      <c r="C1392" s="448" t="s">
        <v>40</v>
      </c>
      <c r="D1392" s="449" t="s">
        <v>67</v>
      </c>
      <c r="E1392" s="437"/>
      <c r="F1392" s="438">
        <v>0</v>
      </c>
      <c r="G1392" s="439">
        <f t="shared" si="62"/>
        <v>0</v>
      </c>
      <c r="H1392" s="440">
        <f t="shared" si="63"/>
        <v>0</v>
      </c>
    </row>
    <row r="1393" spans="1:8" s="244" customFormat="1" ht="15" customHeight="1">
      <c r="A1393" s="446"/>
      <c r="B1393" s="455">
        <v>1</v>
      </c>
      <c r="C1393" s="448" t="s">
        <v>1936</v>
      </c>
      <c r="D1393" s="449"/>
      <c r="E1393" s="437"/>
      <c r="F1393" s="438">
        <v>0</v>
      </c>
      <c r="G1393" s="439">
        <f t="shared" si="62"/>
        <v>0</v>
      </c>
      <c r="H1393" s="440">
        <f t="shared" si="63"/>
        <v>0</v>
      </c>
    </row>
    <row r="1394" spans="1:8" s="244" customFormat="1" ht="15" customHeight="1">
      <c r="A1394" s="446"/>
      <c r="B1394" s="455">
        <v>1</v>
      </c>
      <c r="C1394" s="448" t="s">
        <v>42</v>
      </c>
      <c r="D1394" s="449" t="s">
        <v>163</v>
      </c>
      <c r="E1394" s="437"/>
      <c r="F1394" s="438">
        <v>0</v>
      </c>
      <c r="G1394" s="439">
        <f t="shared" si="62"/>
        <v>0</v>
      </c>
      <c r="H1394" s="440">
        <f t="shared" si="63"/>
        <v>0</v>
      </c>
    </row>
    <row r="1395" spans="1:8" s="244" customFormat="1" ht="15" customHeight="1">
      <c r="A1395" s="446"/>
      <c r="B1395" s="455">
        <v>1</v>
      </c>
      <c r="C1395" s="448" t="s">
        <v>40</v>
      </c>
      <c r="D1395" s="449" t="s">
        <v>67</v>
      </c>
      <c r="E1395" s="437"/>
      <c r="F1395" s="438">
        <v>0</v>
      </c>
      <c r="G1395" s="439">
        <f t="shared" si="62"/>
        <v>0</v>
      </c>
      <c r="H1395" s="440">
        <f t="shared" si="63"/>
        <v>0</v>
      </c>
    </row>
    <row r="1396" spans="1:8" s="244" customFormat="1" ht="15" customHeight="1">
      <c r="A1396" s="446"/>
      <c r="B1396" s="455">
        <v>1</v>
      </c>
      <c r="C1396" s="448" t="s">
        <v>141</v>
      </c>
      <c r="D1396" s="449" t="s">
        <v>67</v>
      </c>
      <c r="E1396" s="437"/>
      <c r="F1396" s="438">
        <v>0</v>
      </c>
      <c r="G1396" s="439">
        <f t="shared" si="62"/>
        <v>0</v>
      </c>
      <c r="H1396" s="440">
        <f t="shared" si="63"/>
        <v>0</v>
      </c>
    </row>
    <row r="1397" spans="1:8" s="244" customFormat="1" ht="15" customHeight="1">
      <c r="A1397" s="446">
        <v>42041</v>
      </c>
      <c r="B1397" s="455">
        <v>1</v>
      </c>
      <c r="C1397" s="448" t="s">
        <v>2779</v>
      </c>
      <c r="D1397" s="456" t="s">
        <v>26</v>
      </c>
      <c r="E1397" s="457" t="s">
        <v>2780</v>
      </c>
      <c r="F1397" s="438">
        <v>32680.1</v>
      </c>
      <c r="G1397" s="439">
        <f>F1397/5</f>
        <v>6536.0199999999995</v>
      </c>
      <c r="H1397" s="440">
        <f t="shared" si="63"/>
        <v>544.6683333333333</v>
      </c>
    </row>
    <row r="1398" spans="1:8" s="244" customFormat="1" ht="15" customHeight="1">
      <c r="A1398" s="446">
        <v>42130</v>
      </c>
      <c r="B1398" s="455">
        <v>1</v>
      </c>
      <c r="C1398" s="448" t="s">
        <v>2806</v>
      </c>
      <c r="D1398" s="456" t="s">
        <v>1676</v>
      </c>
      <c r="E1398" s="457" t="s">
        <v>2807</v>
      </c>
      <c r="F1398" s="438">
        <v>27907</v>
      </c>
      <c r="G1398" s="439">
        <f>F1398/5</f>
        <v>5581.4</v>
      </c>
      <c r="H1398" s="440">
        <f t="shared" si="63"/>
        <v>465.1166666666666</v>
      </c>
    </row>
    <row r="1399" spans="1:8" s="244" customFormat="1" ht="15" customHeight="1">
      <c r="A1399" s="446">
        <v>42130</v>
      </c>
      <c r="B1399" s="455">
        <v>1</v>
      </c>
      <c r="C1399" s="448" t="s">
        <v>1109</v>
      </c>
      <c r="D1399" s="456" t="s">
        <v>2808</v>
      </c>
      <c r="E1399" s="457" t="s">
        <v>2809</v>
      </c>
      <c r="F1399" s="438">
        <v>5691.14</v>
      </c>
      <c r="G1399" s="439">
        <f>F1399/10</f>
        <v>569.114</v>
      </c>
      <c r="H1399" s="440">
        <f t="shared" si="63"/>
        <v>47.42616666666667</v>
      </c>
    </row>
    <row r="1400" spans="1:8" s="244" customFormat="1" ht="15" customHeight="1">
      <c r="A1400" s="446">
        <v>42130</v>
      </c>
      <c r="B1400" s="455">
        <v>1</v>
      </c>
      <c r="C1400" s="448" t="s">
        <v>2810</v>
      </c>
      <c r="D1400" s="456"/>
      <c r="E1400" s="457" t="s">
        <v>2811</v>
      </c>
      <c r="F1400" s="438">
        <v>7044.6</v>
      </c>
      <c r="G1400" s="439">
        <f>F1400/10</f>
        <v>704.46</v>
      </c>
      <c r="H1400" s="440">
        <f t="shared" si="63"/>
        <v>58.705000000000005</v>
      </c>
    </row>
    <row r="1401" spans="1:8" s="244" customFormat="1" ht="15" customHeight="1">
      <c r="A1401" s="446">
        <v>42130</v>
      </c>
      <c r="B1401" s="455">
        <v>1</v>
      </c>
      <c r="C1401" s="448" t="s">
        <v>2109</v>
      </c>
      <c r="D1401" s="456" t="s">
        <v>1662</v>
      </c>
      <c r="E1401" s="457"/>
      <c r="F1401" s="438">
        <v>8968</v>
      </c>
      <c r="G1401" s="439">
        <f>F1401/10</f>
        <v>896.8</v>
      </c>
      <c r="H1401" s="440">
        <f aca="true" t="shared" si="64" ref="H1401:H1407">G1401/12</f>
        <v>74.73333333333333</v>
      </c>
    </row>
    <row r="1402" spans="1:8" s="244" customFormat="1" ht="15" customHeight="1">
      <c r="A1402" s="446">
        <v>42158</v>
      </c>
      <c r="B1402" s="455">
        <v>2</v>
      </c>
      <c r="C1402" s="448" t="s">
        <v>2822</v>
      </c>
      <c r="D1402" s="474"/>
      <c r="E1402" s="452"/>
      <c r="F1402" s="438">
        <v>9428.2</v>
      </c>
      <c r="G1402" s="439">
        <f>F1402/10</f>
        <v>942.82</v>
      </c>
      <c r="H1402" s="440">
        <f t="shared" si="64"/>
        <v>78.56833333333334</v>
      </c>
    </row>
    <row r="1403" spans="1:8" s="244" customFormat="1" ht="15.75" customHeight="1">
      <c r="A1403" s="446">
        <v>42277</v>
      </c>
      <c r="B1403" s="455">
        <v>1</v>
      </c>
      <c r="C1403" s="448" t="s">
        <v>2822</v>
      </c>
      <c r="D1403" s="474"/>
      <c r="E1403" s="452"/>
      <c r="F1403" s="438">
        <v>5154.24</v>
      </c>
      <c r="G1403" s="439">
        <f>F1403/10</f>
        <v>515.424</v>
      </c>
      <c r="H1403" s="440">
        <f t="shared" si="64"/>
        <v>42.952</v>
      </c>
    </row>
    <row r="1404" spans="1:8" s="244" customFormat="1" ht="15" customHeight="1">
      <c r="A1404" s="446">
        <v>42325</v>
      </c>
      <c r="B1404" s="455">
        <v>1</v>
      </c>
      <c r="C1404" s="448" t="s">
        <v>2871</v>
      </c>
      <c r="D1404" s="474"/>
      <c r="E1404" s="452"/>
      <c r="F1404" s="438">
        <v>5498.8</v>
      </c>
      <c r="G1404" s="439">
        <f>F1404/10</f>
        <v>549.88</v>
      </c>
      <c r="H1404" s="440">
        <f t="shared" si="64"/>
        <v>45.82333333333333</v>
      </c>
    </row>
    <row r="1405" spans="1:8" s="244" customFormat="1" ht="15" customHeight="1">
      <c r="A1405" s="446">
        <v>42326</v>
      </c>
      <c r="B1405" s="455">
        <v>2</v>
      </c>
      <c r="C1405" s="448" t="s">
        <v>2873</v>
      </c>
      <c r="D1405" s="456" t="s">
        <v>227</v>
      </c>
      <c r="E1405" s="457" t="s">
        <v>2874</v>
      </c>
      <c r="F1405" s="438">
        <v>41704</v>
      </c>
      <c r="G1405" s="439">
        <f>F1405/5</f>
        <v>8340.8</v>
      </c>
      <c r="H1405" s="440">
        <f t="shared" si="64"/>
        <v>695.0666666666666</v>
      </c>
    </row>
    <row r="1406" spans="1:8" s="244" customFormat="1" ht="15" customHeight="1">
      <c r="A1406" s="446">
        <v>42452</v>
      </c>
      <c r="B1406" s="455">
        <v>1</v>
      </c>
      <c r="C1406" s="448" t="s">
        <v>541</v>
      </c>
      <c r="D1406" s="456" t="s">
        <v>613</v>
      </c>
      <c r="E1406" s="457" t="s">
        <v>2917</v>
      </c>
      <c r="F1406" s="438">
        <v>10040</v>
      </c>
      <c r="G1406" s="439">
        <f>F1406/5</f>
        <v>2008</v>
      </c>
      <c r="H1406" s="440">
        <f t="shared" si="64"/>
        <v>167.33333333333334</v>
      </c>
    </row>
    <row r="1407" spans="1:8" s="244" customFormat="1" ht="15" customHeight="1" thickBot="1">
      <c r="A1407" s="446">
        <v>42473</v>
      </c>
      <c r="B1407" s="455">
        <v>1</v>
      </c>
      <c r="C1407" s="448" t="s">
        <v>2921</v>
      </c>
      <c r="D1407" s="456" t="s">
        <v>2848</v>
      </c>
      <c r="E1407" s="457"/>
      <c r="F1407" s="442">
        <v>3999.29</v>
      </c>
      <c r="G1407" s="443">
        <f>F1407/10</f>
        <v>399.929</v>
      </c>
      <c r="H1407" s="444">
        <f t="shared" si="64"/>
        <v>33.327416666666664</v>
      </c>
    </row>
    <row r="1408" spans="1:8" s="244" customFormat="1" ht="16.5" customHeight="1" thickBot="1">
      <c r="A1408" s="436"/>
      <c r="B1408" s="452"/>
      <c r="C1408" s="620" t="s">
        <v>2758</v>
      </c>
      <c r="D1408" s="452"/>
      <c r="E1408" s="452"/>
      <c r="F1408" s="831">
        <f>SUM(F1335:F1407)</f>
        <v>374254.05</v>
      </c>
      <c r="G1408" s="831">
        <f>SUM(G1335:G1406)</f>
        <v>64138.018</v>
      </c>
      <c r="H1408" s="832">
        <f>SUM(H1335:H1406)</f>
        <v>5344.834833333334</v>
      </c>
    </row>
    <row r="1409" spans="1:8" s="244" customFormat="1" ht="11.25" customHeight="1" thickBot="1" thickTop="1">
      <c r="A1409" s="587"/>
      <c r="B1409" s="665"/>
      <c r="C1409" s="665"/>
      <c r="D1409" s="665"/>
      <c r="E1409" s="665"/>
      <c r="F1409" s="623"/>
      <c r="G1409" s="623"/>
      <c r="H1409" s="624"/>
    </row>
    <row r="1410" spans="1:8" s="244" customFormat="1" ht="15">
      <c r="A1410" s="682"/>
      <c r="B1410" s="522"/>
      <c r="C1410" s="522"/>
      <c r="D1410" s="522"/>
      <c r="E1410" s="522"/>
      <c r="F1410" s="464"/>
      <c r="G1410" s="464"/>
      <c r="H1410" s="775"/>
    </row>
    <row r="1411" spans="1:8" s="244" customFormat="1" ht="15">
      <c r="A1411" s="682"/>
      <c r="B1411" s="522"/>
      <c r="C1411" s="522"/>
      <c r="D1411" s="522"/>
      <c r="E1411" s="522"/>
      <c r="F1411" s="464"/>
      <c r="G1411" s="464"/>
      <c r="H1411" s="775"/>
    </row>
    <row r="1412" spans="1:8" s="244" customFormat="1" ht="15">
      <c r="A1412" s="682"/>
      <c r="B1412" s="522"/>
      <c r="C1412" s="522"/>
      <c r="D1412" s="522"/>
      <c r="E1412" s="522"/>
      <c r="F1412" s="464"/>
      <c r="G1412" s="464"/>
      <c r="H1412" s="775"/>
    </row>
    <row r="1413" spans="1:8" s="576" customFormat="1" ht="15" customHeight="1">
      <c r="A1413" s="776"/>
      <c r="B1413" s="496" t="s">
        <v>1114</v>
      </c>
      <c r="C1413" s="496"/>
      <c r="D1413" s="516"/>
      <c r="E1413" s="517"/>
      <c r="F1413" s="518"/>
      <c r="G1413" s="519"/>
      <c r="H1413" s="777"/>
    </row>
    <row r="1414" spans="1:8" s="244" customFormat="1" ht="15.75" thickBot="1">
      <c r="A1414" s="682"/>
      <c r="B1414" s="401"/>
      <c r="C1414" s="429"/>
      <c r="D1414" s="401"/>
      <c r="E1414" s="429"/>
      <c r="F1414" s="463"/>
      <c r="G1414" s="464"/>
      <c r="H1414" s="775"/>
    </row>
    <row r="1415" spans="1:8" s="244" customFormat="1" ht="15.75" thickBot="1">
      <c r="A1415" s="731" t="s">
        <v>4</v>
      </c>
      <c r="B1415" s="667" t="s">
        <v>5</v>
      </c>
      <c r="C1415" s="667" t="s">
        <v>6</v>
      </c>
      <c r="D1415" s="667" t="s">
        <v>7</v>
      </c>
      <c r="E1415" s="667" t="s">
        <v>8</v>
      </c>
      <c r="F1415" s="630" t="s">
        <v>9</v>
      </c>
      <c r="G1415" s="630" t="s">
        <v>10</v>
      </c>
      <c r="H1415" s="631" t="s">
        <v>11</v>
      </c>
    </row>
    <row r="1416" spans="1:8" s="244" customFormat="1" ht="11.25" customHeight="1">
      <c r="A1416" s="732"/>
      <c r="B1416" s="668"/>
      <c r="C1416" s="668"/>
      <c r="D1416" s="668"/>
      <c r="E1416" s="668"/>
      <c r="F1416" s="632"/>
      <c r="G1416" s="632"/>
      <c r="H1416" s="633"/>
    </row>
    <row r="1417" spans="1:8" s="244" customFormat="1" ht="15">
      <c r="A1417" s="436">
        <v>38897</v>
      </c>
      <c r="B1417" s="240">
        <v>1</v>
      </c>
      <c r="C1417" s="308" t="s">
        <v>2102</v>
      </c>
      <c r="D1417" s="240"/>
      <c r="E1417" s="240"/>
      <c r="F1417" s="438">
        <v>9268.4</v>
      </c>
      <c r="G1417" s="439">
        <f>F1417/10</f>
        <v>926.8399999999999</v>
      </c>
      <c r="H1417" s="440">
        <f>G1417/12</f>
        <v>77.23666666666666</v>
      </c>
    </row>
    <row r="1418" spans="1:8" s="244" customFormat="1" ht="15">
      <c r="A1418" s="436">
        <v>39993</v>
      </c>
      <c r="B1418" s="240">
        <v>1</v>
      </c>
      <c r="C1418" s="308" t="s">
        <v>2101</v>
      </c>
      <c r="D1418" s="240"/>
      <c r="E1418" s="308"/>
      <c r="F1418" s="438">
        <v>3016</v>
      </c>
      <c r="G1418" s="439">
        <f aca="true" t="shared" si="65" ref="G1418:G1424">F1418/10</f>
        <v>301.6</v>
      </c>
      <c r="H1418" s="440">
        <f aca="true" t="shared" si="66" ref="H1418:H1426">G1418/12</f>
        <v>25.133333333333336</v>
      </c>
    </row>
    <row r="1419" spans="1:8" s="244" customFormat="1" ht="15">
      <c r="A1419" s="436">
        <v>39993</v>
      </c>
      <c r="B1419" s="770">
        <v>1</v>
      </c>
      <c r="C1419" s="308" t="s">
        <v>2100</v>
      </c>
      <c r="D1419" s="240"/>
      <c r="E1419" s="308"/>
      <c r="F1419" s="438">
        <v>4408</v>
      </c>
      <c r="G1419" s="439">
        <f t="shared" si="65"/>
        <v>440.8</v>
      </c>
      <c r="H1419" s="440">
        <f t="shared" si="66"/>
        <v>36.733333333333334</v>
      </c>
    </row>
    <row r="1420" spans="1:8" s="244" customFormat="1" ht="15">
      <c r="A1420" s="436">
        <v>39993</v>
      </c>
      <c r="B1420" s="770">
        <v>2</v>
      </c>
      <c r="C1420" s="308" t="s">
        <v>2099</v>
      </c>
      <c r="D1420" s="240"/>
      <c r="E1420" s="308"/>
      <c r="F1420" s="438">
        <v>5800</v>
      </c>
      <c r="G1420" s="439">
        <f t="shared" si="65"/>
        <v>580</v>
      </c>
      <c r="H1420" s="440">
        <f t="shared" si="66"/>
        <v>48.333333333333336</v>
      </c>
    </row>
    <row r="1421" spans="1:8" s="244" customFormat="1" ht="15">
      <c r="A1421" s="436">
        <v>39993</v>
      </c>
      <c r="B1421" s="770">
        <v>1</v>
      </c>
      <c r="C1421" s="308" t="s">
        <v>2098</v>
      </c>
      <c r="D1421" s="240"/>
      <c r="E1421" s="308"/>
      <c r="F1421" s="438">
        <v>4176</v>
      </c>
      <c r="G1421" s="439">
        <f t="shared" si="65"/>
        <v>417.6</v>
      </c>
      <c r="H1421" s="440">
        <f t="shared" si="66"/>
        <v>34.800000000000004</v>
      </c>
    </row>
    <row r="1422" spans="1:8" s="244" customFormat="1" ht="15">
      <c r="A1422" s="436">
        <v>39266</v>
      </c>
      <c r="B1422" s="770">
        <v>1</v>
      </c>
      <c r="C1422" s="308" t="s">
        <v>428</v>
      </c>
      <c r="D1422" s="437" t="s">
        <v>434</v>
      </c>
      <c r="E1422" s="437" t="s">
        <v>1121</v>
      </c>
      <c r="F1422" s="438">
        <v>28900</v>
      </c>
      <c r="G1422" s="439">
        <f>F1422/5</f>
        <v>5780</v>
      </c>
      <c r="H1422" s="440">
        <f t="shared" si="66"/>
        <v>481.6666666666667</v>
      </c>
    </row>
    <row r="1423" spans="1:8" s="244" customFormat="1" ht="15">
      <c r="A1423" s="436">
        <v>40374</v>
      </c>
      <c r="B1423" s="770">
        <v>1</v>
      </c>
      <c r="C1423" s="308" t="s">
        <v>1123</v>
      </c>
      <c r="D1423" s="437" t="s">
        <v>26</v>
      </c>
      <c r="E1423" s="437" t="s">
        <v>1124</v>
      </c>
      <c r="F1423" s="438">
        <v>16599.6</v>
      </c>
      <c r="G1423" s="439">
        <f>F1423/5</f>
        <v>3319.9199999999996</v>
      </c>
      <c r="H1423" s="440">
        <f t="shared" si="66"/>
        <v>276.65999999999997</v>
      </c>
    </row>
    <row r="1424" spans="1:8" s="244" customFormat="1" ht="15">
      <c r="A1424" s="446"/>
      <c r="B1424" s="447">
        <v>1</v>
      </c>
      <c r="C1424" s="448" t="s">
        <v>2097</v>
      </c>
      <c r="D1424" s="449"/>
      <c r="E1424" s="458"/>
      <c r="F1424" s="438">
        <v>0</v>
      </c>
      <c r="G1424" s="439">
        <f t="shared" si="65"/>
        <v>0</v>
      </c>
      <c r="H1424" s="440">
        <f t="shared" si="66"/>
        <v>0</v>
      </c>
    </row>
    <row r="1425" spans="1:8" s="244" customFormat="1" ht="15">
      <c r="A1425" s="436">
        <v>41850</v>
      </c>
      <c r="B1425" s="778">
        <v>1</v>
      </c>
      <c r="C1425" s="308" t="s">
        <v>1109</v>
      </c>
      <c r="D1425" s="437" t="s">
        <v>13</v>
      </c>
      <c r="E1425" s="437" t="s">
        <v>1073</v>
      </c>
      <c r="F1425" s="438">
        <v>3375</v>
      </c>
      <c r="G1425" s="439">
        <f>F1425/10</f>
        <v>337.5</v>
      </c>
      <c r="H1425" s="440">
        <f t="shared" si="66"/>
        <v>28.125</v>
      </c>
    </row>
    <row r="1426" spans="1:8" s="244" customFormat="1" ht="15.75" thickBot="1">
      <c r="A1426" s="436">
        <v>42397</v>
      </c>
      <c r="B1426" s="778">
        <v>1</v>
      </c>
      <c r="C1426" s="308" t="s">
        <v>2890</v>
      </c>
      <c r="D1426" s="437" t="s">
        <v>649</v>
      </c>
      <c r="E1426" s="437" t="s">
        <v>2891</v>
      </c>
      <c r="F1426" s="442">
        <v>50675</v>
      </c>
      <c r="G1426" s="443">
        <f>F1426/10</f>
        <v>5067.5</v>
      </c>
      <c r="H1426" s="444">
        <f t="shared" si="66"/>
        <v>422.2916666666667</v>
      </c>
    </row>
    <row r="1427" spans="1:8" s="244" customFormat="1" ht="12" customHeight="1">
      <c r="A1427" s="436"/>
      <c r="B1427" s="770"/>
      <c r="C1427" s="308"/>
      <c r="D1427" s="450"/>
      <c r="E1427" s="649"/>
      <c r="F1427" s="779"/>
      <c r="G1427" s="453"/>
      <c r="H1427" s="454"/>
    </row>
    <row r="1428" spans="1:8" s="244" customFormat="1" ht="15.75" thickBot="1">
      <c r="A1428" s="436"/>
      <c r="B1428" s="452"/>
      <c r="C1428" s="620" t="s">
        <v>2759</v>
      </c>
      <c r="D1428" s="750"/>
      <c r="E1428" s="750"/>
      <c r="F1428" s="294">
        <f>SUM(F1417:F1427)</f>
        <v>126218</v>
      </c>
      <c r="G1428" s="294">
        <f>SUM(G1417:G1427)</f>
        <v>17171.760000000002</v>
      </c>
      <c r="H1428" s="621">
        <f>SUM(H1417:H1427)</f>
        <v>1430.98</v>
      </c>
    </row>
    <row r="1429" spans="1:8" s="244" customFormat="1" ht="16.5" thickBot="1" thickTop="1">
      <c r="A1429" s="587"/>
      <c r="B1429" s="665"/>
      <c r="C1429" s="665"/>
      <c r="D1429" s="665"/>
      <c r="E1429" s="665"/>
      <c r="F1429" s="623"/>
      <c r="G1429" s="623"/>
      <c r="H1429" s="624"/>
    </row>
    <row r="1430" spans="1:8" s="244" customFormat="1" ht="10.5" customHeight="1">
      <c r="A1430" s="682"/>
      <c r="B1430" s="522"/>
      <c r="C1430" s="522"/>
      <c r="D1430" s="522"/>
      <c r="E1430" s="522"/>
      <c r="F1430" s="464"/>
      <c r="G1430" s="464"/>
      <c r="H1430" s="775"/>
    </row>
    <row r="1431" spans="1:8" s="244" customFormat="1" ht="10.5" customHeight="1">
      <c r="A1431" s="682"/>
      <c r="B1431" s="522"/>
      <c r="C1431" s="522"/>
      <c r="D1431" s="522"/>
      <c r="E1431" s="522"/>
      <c r="F1431" s="464"/>
      <c r="G1431" s="464"/>
      <c r="H1431" s="775"/>
    </row>
    <row r="1432" spans="1:8" s="244" customFormat="1" ht="10.5" customHeight="1">
      <c r="A1432" s="682"/>
      <c r="B1432" s="522"/>
      <c r="C1432" s="522"/>
      <c r="D1432" s="522"/>
      <c r="E1432" s="522"/>
      <c r="F1432" s="464"/>
      <c r="G1432" s="464"/>
      <c r="H1432" s="775"/>
    </row>
    <row r="1433" spans="1:8" s="244" customFormat="1" ht="15.75">
      <c r="A1433" s="682"/>
      <c r="B1433" s="526" t="s">
        <v>1128</v>
      </c>
      <c r="C1433" s="526"/>
      <c r="D1433" s="401"/>
      <c r="E1433" s="429"/>
      <c r="F1433" s="463"/>
      <c r="G1433" s="464"/>
      <c r="H1433" s="775"/>
    </row>
    <row r="1434" spans="1:8" s="244" customFormat="1" ht="9.75" customHeight="1" thickBot="1">
      <c r="A1434" s="682"/>
      <c r="B1434" s="401"/>
      <c r="C1434" s="429"/>
      <c r="D1434" s="401"/>
      <c r="E1434" s="429"/>
      <c r="F1434" s="463"/>
      <c r="G1434" s="464"/>
      <c r="H1434" s="775"/>
    </row>
    <row r="1435" spans="1:8" s="244" customFormat="1" ht="15.75" thickBot="1">
      <c r="A1435" s="731" t="s">
        <v>4</v>
      </c>
      <c r="B1435" s="667" t="s">
        <v>5</v>
      </c>
      <c r="C1435" s="667" t="s">
        <v>6</v>
      </c>
      <c r="D1435" s="667" t="s">
        <v>7</v>
      </c>
      <c r="E1435" s="667" t="s">
        <v>8</v>
      </c>
      <c r="F1435" s="630" t="s">
        <v>9</v>
      </c>
      <c r="G1435" s="630" t="s">
        <v>10</v>
      </c>
      <c r="H1435" s="631" t="s">
        <v>11</v>
      </c>
    </row>
    <row r="1436" spans="1:8" s="244" customFormat="1" ht="11.25" customHeight="1">
      <c r="A1436" s="732"/>
      <c r="B1436" s="668"/>
      <c r="C1436" s="668"/>
      <c r="D1436" s="668"/>
      <c r="E1436" s="668"/>
      <c r="F1436" s="632"/>
      <c r="G1436" s="632"/>
      <c r="H1436" s="633"/>
    </row>
    <row r="1437" spans="1:8" s="244" customFormat="1" ht="15" customHeight="1">
      <c r="A1437" s="436"/>
      <c r="B1437" s="240">
        <v>1</v>
      </c>
      <c r="C1437" s="308" t="s">
        <v>2096</v>
      </c>
      <c r="D1437" s="240"/>
      <c r="E1437" s="308"/>
      <c r="F1437" s="459">
        <v>0</v>
      </c>
      <c r="G1437" s="439">
        <f>F1437/10</f>
        <v>0</v>
      </c>
      <c r="H1437" s="440">
        <f>G1437/12</f>
        <v>0</v>
      </c>
    </row>
    <row r="1438" spans="1:8" s="244" customFormat="1" ht="15" customHeight="1">
      <c r="A1438" s="436"/>
      <c r="B1438" s="770">
        <v>1</v>
      </c>
      <c r="C1438" s="308" t="s">
        <v>1135</v>
      </c>
      <c r="D1438" s="240"/>
      <c r="E1438" s="308"/>
      <c r="F1438" s="459">
        <v>0</v>
      </c>
      <c r="G1438" s="439">
        <f aca="true" t="shared" si="67" ref="G1438:G1462">F1438/10</f>
        <v>0</v>
      </c>
      <c r="H1438" s="440">
        <f aca="true" t="shared" si="68" ref="H1438:H1462">G1438/12</f>
        <v>0</v>
      </c>
    </row>
    <row r="1439" spans="1:8" s="244" customFormat="1" ht="15" customHeight="1">
      <c r="A1439" s="436"/>
      <c r="B1439" s="770">
        <v>2</v>
      </c>
      <c r="C1439" s="308" t="s">
        <v>2095</v>
      </c>
      <c r="D1439" s="240"/>
      <c r="E1439" s="308"/>
      <c r="F1439" s="459">
        <v>0</v>
      </c>
      <c r="G1439" s="439">
        <f t="shared" si="67"/>
        <v>0</v>
      </c>
      <c r="H1439" s="440">
        <f t="shared" si="68"/>
        <v>0</v>
      </c>
    </row>
    <row r="1440" spans="1:8" s="244" customFormat="1" ht="15" customHeight="1">
      <c r="A1440" s="436"/>
      <c r="B1440" s="770">
        <v>1</v>
      </c>
      <c r="C1440" s="308" t="s">
        <v>1678</v>
      </c>
      <c r="D1440" s="437" t="s">
        <v>509</v>
      </c>
      <c r="E1440" s="458"/>
      <c r="F1440" s="459">
        <v>0</v>
      </c>
      <c r="G1440" s="439">
        <f t="shared" si="67"/>
        <v>0</v>
      </c>
      <c r="H1440" s="440">
        <f t="shared" si="68"/>
        <v>0</v>
      </c>
    </row>
    <row r="1441" spans="1:8" s="244" customFormat="1" ht="15" customHeight="1">
      <c r="A1441" s="436"/>
      <c r="B1441" s="770">
        <v>1</v>
      </c>
      <c r="C1441" s="308" t="s">
        <v>2094</v>
      </c>
      <c r="D1441" s="437"/>
      <c r="E1441" s="458"/>
      <c r="F1441" s="459">
        <v>0</v>
      </c>
      <c r="G1441" s="439">
        <f t="shared" si="67"/>
        <v>0</v>
      </c>
      <c r="H1441" s="440">
        <f t="shared" si="68"/>
        <v>0</v>
      </c>
    </row>
    <row r="1442" spans="1:8" s="244" customFormat="1" ht="15" customHeight="1">
      <c r="A1442" s="436">
        <v>38888</v>
      </c>
      <c r="B1442" s="770">
        <v>1</v>
      </c>
      <c r="C1442" s="308" t="s">
        <v>2093</v>
      </c>
      <c r="D1442" s="437" t="s">
        <v>1141</v>
      </c>
      <c r="E1442" s="437" t="s">
        <v>1142</v>
      </c>
      <c r="F1442" s="459">
        <v>14763</v>
      </c>
      <c r="G1442" s="439">
        <f t="shared" si="67"/>
        <v>1476.3</v>
      </c>
      <c r="H1442" s="440">
        <f t="shared" si="68"/>
        <v>123.02499999999999</v>
      </c>
    </row>
    <row r="1443" spans="1:8" s="244" customFormat="1" ht="15" customHeight="1">
      <c r="A1443" s="436"/>
      <c r="B1443" s="770">
        <v>1</v>
      </c>
      <c r="C1443" s="308" t="s">
        <v>1143</v>
      </c>
      <c r="D1443" s="437" t="s">
        <v>1144</v>
      </c>
      <c r="E1443" s="437" t="s">
        <v>12</v>
      </c>
      <c r="F1443" s="459">
        <v>0</v>
      </c>
      <c r="G1443" s="439">
        <f t="shared" si="67"/>
        <v>0</v>
      </c>
      <c r="H1443" s="440">
        <f t="shared" si="68"/>
        <v>0</v>
      </c>
    </row>
    <row r="1444" spans="1:8" s="244" customFormat="1" ht="15" customHeight="1">
      <c r="A1444" s="436"/>
      <c r="B1444" s="770">
        <v>1</v>
      </c>
      <c r="C1444" s="308" t="s">
        <v>2092</v>
      </c>
      <c r="D1444" s="437"/>
      <c r="E1444" s="437"/>
      <c r="F1444" s="459">
        <v>0</v>
      </c>
      <c r="G1444" s="439">
        <f t="shared" si="67"/>
        <v>0</v>
      </c>
      <c r="H1444" s="440">
        <f t="shared" si="68"/>
        <v>0</v>
      </c>
    </row>
    <row r="1445" spans="1:8" s="244" customFormat="1" ht="15" customHeight="1">
      <c r="A1445" s="446"/>
      <c r="B1445" s="447">
        <v>1</v>
      </c>
      <c r="C1445" s="448" t="s">
        <v>40</v>
      </c>
      <c r="D1445" s="449" t="s">
        <v>67</v>
      </c>
      <c r="E1445" s="437"/>
      <c r="F1445" s="459">
        <v>0</v>
      </c>
      <c r="G1445" s="439">
        <f t="shared" si="67"/>
        <v>0</v>
      </c>
      <c r="H1445" s="440">
        <f t="shared" si="68"/>
        <v>0</v>
      </c>
    </row>
    <row r="1446" spans="1:8" s="244" customFormat="1" ht="15" customHeight="1">
      <c r="A1446" s="446">
        <v>39317</v>
      </c>
      <c r="B1446" s="447">
        <v>1</v>
      </c>
      <c r="C1446" s="448" t="s">
        <v>177</v>
      </c>
      <c r="D1446" s="449" t="s">
        <v>270</v>
      </c>
      <c r="E1446" s="437" t="s">
        <v>271</v>
      </c>
      <c r="F1446" s="459">
        <v>21150</v>
      </c>
      <c r="G1446" s="439">
        <f>F1446/5</f>
        <v>4230</v>
      </c>
      <c r="H1446" s="440">
        <f t="shared" si="68"/>
        <v>352.5</v>
      </c>
    </row>
    <row r="1447" spans="1:8" s="244" customFormat="1" ht="15" customHeight="1">
      <c r="A1447" s="446">
        <v>40241</v>
      </c>
      <c r="B1447" s="447">
        <v>1</v>
      </c>
      <c r="C1447" s="448" t="s">
        <v>42</v>
      </c>
      <c r="D1447" s="449" t="s">
        <v>163</v>
      </c>
      <c r="E1447" s="437" t="s">
        <v>241</v>
      </c>
      <c r="F1447" s="459">
        <v>3712</v>
      </c>
      <c r="G1447" s="439">
        <f>F1447/5</f>
        <v>742.4</v>
      </c>
      <c r="H1447" s="440">
        <f t="shared" si="68"/>
        <v>61.86666666666667</v>
      </c>
    </row>
    <row r="1448" spans="1:8" s="244" customFormat="1" ht="15" customHeight="1">
      <c r="A1448" s="446">
        <v>40275</v>
      </c>
      <c r="B1448" s="447">
        <v>1</v>
      </c>
      <c r="C1448" s="448" t="s">
        <v>2091</v>
      </c>
      <c r="D1448" s="449" t="s">
        <v>1147</v>
      </c>
      <c r="E1448" s="437" t="s">
        <v>12</v>
      </c>
      <c r="F1448" s="459">
        <v>5363.84</v>
      </c>
      <c r="G1448" s="439">
        <f t="shared" si="67"/>
        <v>536.384</v>
      </c>
      <c r="H1448" s="440">
        <f t="shared" si="68"/>
        <v>44.69866666666667</v>
      </c>
    </row>
    <row r="1449" spans="1:8" s="244" customFormat="1" ht="15" customHeight="1">
      <c r="A1449" s="446">
        <v>40275</v>
      </c>
      <c r="B1449" s="447">
        <v>1</v>
      </c>
      <c r="C1449" s="448" t="s">
        <v>2090</v>
      </c>
      <c r="D1449" s="449" t="s">
        <v>12</v>
      </c>
      <c r="E1449" s="437" t="s">
        <v>12</v>
      </c>
      <c r="F1449" s="459">
        <v>4118</v>
      </c>
      <c r="G1449" s="439">
        <f t="shared" si="67"/>
        <v>411.8</v>
      </c>
      <c r="H1449" s="440">
        <f t="shared" si="68"/>
        <v>34.31666666666667</v>
      </c>
    </row>
    <row r="1450" spans="1:8" s="244" customFormat="1" ht="15" customHeight="1">
      <c r="A1450" s="446">
        <v>40229</v>
      </c>
      <c r="B1450" s="447">
        <v>1</v>
      </c>
      <c r="C1450" s="448" t="s">
        <v>2089</v>
      </c>
      <c r="D1450" s="449" t="s">
        <v>67</v>
      </c>
      <c r="E1450" s="437" t="s">
        <v>12</v>
      </c>
      <c r="F1450" s="459">
        <v>6375.36</v>
      </c>
      <c r="G1450" s="439">
        <f>F1450/5</f>
        <v>1275.072</v>
      </c>
      <c r="H1450" s="440">
        <f t="shared" si="68"/>
        <v>106.25599999999999</v>
      </c>
    </row>
    <row r="1451" spans="1:8" s="244" customFormat="1" ht="15" customHeight="1">
      <c r="A1451" s="446">
        <v>40229</v>
      </c>
      <c r="B1451" s="447">
        <v>1</v>
      </c>
      <c r="C1451" s="448" t="s">
        <v>177</v>
      </c>
      <c r="D1451" s="449" t="s">
        <v>1150</v>
      </c>
      <c r="E1451" s="437" t="s">
        <v>12</v>
      </c>
      <c r="F1451" s="459">
        <v>13398</v>
      </c>
      <c r="G1451" s="439">
        <f>F1451/5</f>
        <v>2679.6</v>
      </c>
      <c r="H1451" s="440">
        <f t="shared" si="68"/>
        <v>223.29999999999998</v>
      </c>
    </row>
    <row r="1452" spans="1:8" s="244" customFormat="1" ht="15" customHeight="1">
      <c r="A1452" s="446"/>
      <c r="B1452" s="447">
        <v>1</v>
      </c>
      <c r="C1452" s="448" t="s">
        <v>2088</v>
      </c>
      <c r="D1452" s="449"/>
      <c r="E1452" s="437"/>
      <c r="F1452" s="459">
        <v>0</v>
      </c>
      <c r="G1452" s="439">
        <f t="shared" si="67"/>
        <v>0</v>
      </c>
      <c r="H1452" s="440">
        <f t="shared" si="68"/>
        <v>0</v>
      </c>
    </row>
    <row r="1453" spans="1:8" s="244" customFormat="1" ht="15" customHeight="1">
      <c r="A1453" s="446"/>
      <c r="B1453" s="447">
        <v>1</v>
      </c>
      <c r="C1453" s="448" t="s">
        <v>42</v>
      </c>
      <c r="D1453" s="449" t="s">
        <v>163</v>
      </c>
      <c r="E1453" s="437"/>
      <c r="F1453" s="459">
        <v>0</v>
      </c>
      <c r="G1453" s="439">
        <f t="shared" si="67"/>
        <v>0</v>
      </c>
      <c r="H1453" s="440">
        <f t="shared" si="68"/>
        <v>0</v>
      </c>
    </row>
    <row r="1454" spans="1:8" s="244" customFormat="1" ht="15" customHeight="1">
      <c r="A1454" s="446"/>
      <c r="B1454" s="447">
        <v>1</v>
      </c>
      <c r="C1454" s="448" t="s">
        <v>2083</v>
      </c>
      <c r="D1454" s="449" t="s">
        <v>280</v>
      </c>
      <c r="E1454" s="437" t="s">
        <v>892</v>
      </c>
      <c r="F1454" s="459">
        <v>0</v>
      </c>
      <c r="G1454" s="439">
        <f t="shared" si="67"/>
        <v>0</v>
      </c>
      <c r="H1454" s="440">
        <f t="shared" si="68"/>
        <v>0</v>
      </c>
    </row>
    <row r="1455" spans="1:8" s="244" customFormat="1" ht="15" customHeight="1">
      <c r="A1455" s="446"/>
      <c r="B1455" s="447">
        <v>1</v>
      </c>
      <c r="C1455" s="448" t="s">
        <v>2087</v>
      </c>
      <c r="D1455" s="449"/>
      <c r="E1455" s="437"/>
      <c r="F1455" s="459">
        <v>0</v>
      </c>
      <c r="G1455" s="439">
        <f t="shared" si="67"/>
        <v>0</v>
      </c>
      <c r="H1455" s="440">
        <f t="shared" si="68"/>
        <v>0</v>
      </c>
    </row>
    <row r="1456" spans="1:8" s="244" customFormat="1" ht="15" customHeight="1">
      <c r="A1456" s="446">
        <v>41712</v>
      </c>
      <c r="B1456" s="447">
        <v>1</v>
      </c>
      <c r="C1456" s="448" t="s">
        <v>2086</v>
      </c>
      <c r="D1456" s="449"/>
      <c r="E1456" s="437"/>
      <c r="F1456" s="459">
        <v>5782</v>
      </c>
      <c r="G1456" s="439">
        <f t="shared" si="67"/>
        <v>578.2</v>
      </c>
      <c r="H1456" s="440">
        <f t="shared" si="68"/>
        <v>48.18333333333334</v>
      </c>
    </row>
    <row r="1457" spans="1:8" s="244" customFormat="1" ht="15" customHeight="1">
      <c r="A1457" s="446">
        <v>41712</v>
      </c>
      <c r="B1457" s="447">
        <v>1</v>
      </c>
      <c r="C1457" s="448" t="s">
        <v>2085</v>
      </c>
      <c r="D1457" s="449"/>
      <c r="E1457" s="437"/>
      <c r="F1457" s="459">
        <v>4897</v>
      </c>
      <c r="G1457" s="439">
        <f t="shared" si="67"/>
        <v>489.7</v>
      </c>
      <c r="H1457" s="440">
        <f t="shared" si="68"/>
        <v>40.80833333333333</v>
      </c>
    </row>
    <row r="1458" spans="1:8" s="244" customFormat="1" ht="15" customHeight="1">
      <c r="A1458" s="446">
        <v>41712</v>
      </c>
      <c r="B1458" s="447">
        <v>1</v>
      </c>
      <c r="C1458" s="448" t="s">
        <v>2084</v>
      </c>
      <c r="D1458" s="449"/>
      <c r="E1458" s="437"/>
      <c r="F1458" s="459">
        <v>4838</v>
      </c>
      <c r="G1458" s="439">
        <f t="shared" si="67"/>
        <v>483.8</v>
      </c>
      <c r="H1458" s="440">
        <f t="shared" si="68"/>
        <v>40.31666666666667</v>
      </c>
    </row>
    <row r="1459" spans="1:8" s="244" customFormat="1" ht="15" customHeight="1">
      <c r="A1459" s="446">
        <v>41831</v>
      </c>
      <c r="B1459" s="447">
        <v>1</v>
      </c>
      <c r="C1459" s="448" t="s">
        <v>622</v>
      </c>
      <c r="D1459" s="449" t="s">
        <v>67</v>
      </c>
      <c r="E1459" s="437" t="s">
        <v>1270</v>
      </c>
      <c r="F1459" s="459">
        <v>29000</v>
      </c>
      <c r="G1459" s="439">
        <f>F1459/5</f>
        <v>5800</v>
      </c>
      <c r="H1459" s="440">
        <f t="shared" si="68"/>
        <v>483.3333333333333</v>
      </c>
    </row>
    <row r="1460" spans="1:8" s="244" customFormat="1" ht="15" customHeight="1">
      <c r="A1460" s="774" t="s">
        <v>1726</v>
      </c>
      <c r="B1460" s="447">
        <v>1</v>
      </c>
      <c r="C1460" s="448" t="s">
        <v>1717</v>
      </c>
      <c r="D1460" s="449" t="s">
        <v>67</v>
      </c>
      <c r="E1460" s="437" t="s">
        <v>1727</v>
      </c>
      <c r="F1460" s="459">
        <v>5550</v>
      </c>
      <c r="G1460" s="439">
        <f>F1460/5</f>
        <v>1110</v>
      </c>
      <c r="H1460" s="440">
        <f t="shared" si="68"/>
        <v>92.5</v>
      </c>
    </row>
    <row r="1461" spans="1:8" s="244" customFormat="1" ht="15" customHeight="1">
      <c r="A1461" s="446"/>
      <c r="B1461" s="447">
        <v>1</v>
      </c>
      <c r="C1461" s="448" t="s">
        <v>2083</v>
      </c>
      <c r="D1461" s="449" t="s">
        <v>280</v>
      </c>
      <c r="E1461" s="437" t="s">
        <v>1073</v>
      </c>
      <c r="F1461" s="459">
        <v>0</v>
      </c>
      <c r="G1461" s="439">
        <f t="shared" si="67"/>
        <v>0</v>
      </c>
      <c r="H1461" s="440">
        <f t="shared" si="68"/>
        <v>0</v>
      </c>
    </row>
    <row r="1462" spans="1:8" s="244" customFormat="1" ht="15" customHeight="1" thickBot="1">
      <c r="A1462" s="446">
        <v>42277</v>
      </c>
      <c r="B1462" s="447">
        <v>1</v>
      </c>
      <c r="C1462" s="448" t="s">
        <v>2851</v>
      </c>
      <c r="D1462" s="451"/>
      <c r="E1462" s="649"/>
      <c r="F1462" s="442">
        <v>5829.2</v>
      </c>
      <c r="G1462" s="443">
        <f t="shared" si="67"/>
        <v>582.92</v>
      </c>
      <c r="H1462" s="444">
        <f t="shared" si="68"/>
        <v>48.57666666666666</v>
      </c>
    </row>
    <row r="1463" spans="1:8" s="244" customFormat="1" ht="15" customHeight="1" thickBot="1">
      <c r="A1463" s="446"/>
      <c r="B1463" s="447"/>
      <c r="C1463" s="620" t="s">
        <v>2760</v>
      </c>
      <c r="D1463" s="585"/>
      <c r="E1463" s="308"/>
      <c r="F1463" s="824">
        <f>SUM(F1437:F1462)</f>
        <v>124776.4</v>
      </c>
      <c r="G1463" s="679">
        <f>SUM(G1437:G1462)</f>
        <v>20396.176</v>
      </c>
      <c r="H1463" s="680">
        <f>SUM(H1437:H1462)</f>
        <v>1699.6813333333332</v>
      </c>
    </row>
    <row r="1464" spans="1:8" s="244" customFormat="1" ht="15" customHeight="1" thickBot="1" thickTop="1">
      <c r="A1464" s="781"/>
      <c r="B1464" s="593" t="s">
        <v>12</v>
      </c>
      <c r="C1464" s="782" t="s">
        <v>12</v>
      </c>
      <c r="D1464" s="783" t="s">
        <v>12</v>
      </c>
      <c r="E1464" s="589" t="s">
        <v>12</v>
      </c>
      <c r="F1464" s="784" t="s">
        <v>12</v>
      </c>
      <c r="G1464" s="443"/>
      <c r="H1464" s="444"/>
    </row>
    <row r="1465" spans="1:8" s="244" customFormat="1" ht="15">
      <c r="A1465" s="736"/>
      <c r="B1465" s="666"/>
      <c r="C1465" s="666"/>
      <c r="D1465" s="666"/>
      <c r="E1465" s="666"/>
      <c r="F1465" s="627"/>
      <c r="G1465" s="627"/>
      <c r="H1465" s="627"/>
    </row>
    <row r="1466" spans="1:8" s="244" customFormat="1" ht="15">
      <c r="A1466" s="736"/>
      <c r="B1466" s="666"/>
      <c r="C1466" s="666"/>
      <c r="D1466" s="666"/>
      <c r="E1466" s="666"/>
      <c r="F1466" s="627"/>
      <c r="G1466" s="627"/>
      <c r="H1466" s="627"/>
    </row>
    <row r="1467" spans="1:8" s="244" customFormat="1" ht="12.75" customHeight="1">
      <c r="A1467" s="736"/>
      <c r="B1467" s="666"/>
      <c r="C1467" s="666"/>
      <c r="D1467" s="666"/>
      <c r="E1467" s="666"/>
      <c r="F1467" s="627"/>
      <c r="G1467" s="303"/>
      <c r="H1467" s="627"/>
    </row>
    <row r="1468" spans="1:8" s="244" customFormat="1" ht="15" customHeight="1">
      <c r="A1468" s="546"/>
      <c r="B1468" s="496" t="s">
        <v>2762</v>
      </c>
      <c r="C1468" s="496"/>
      <c r="D1468" s="516"/>
      <c r="E1468" s="517"/>
      <c r="F1468" s="463"/>
      <c r="G1468" s="464"/>
      <c r="H1468" s="464"/>
    </row>
    <row r="1469" spans="1:8" s="244" customFormat="1" ht="15.75" thickBot="1">
      <c r="A1469" s="480"/>
      <c r="B1469" s="401"/>
      <c r="C1469" s="429"/>
      <c r="D1469" s="401"/>
      <c r="E1469" s="429"/>
      <c r="F1469" s="463"/>
      <c r="G1469" s="464"/>
      <c r="H1469" s="464"/>
    </row>
    <row r="1470" spans="1:8" s="244" customFormat="1" ht="15.75" thickBot="1">
      <c r="A1470" s="731" t="s">
        <v>4</v>
      </c>
      <c r="B1470" s="667" t="s">
        <v>5</v>
      </c>
      <c r="C1470" s="667" t="s">
        <v>6</v>
      </c>
      <c r="D1470" s="667" t="s">
        <v>7</v>
      </c>
      <c r="E1470" s="667" t="s">
        <v>8</v>
      </c>
      <c r="F1470" s="630" t="s">
        <v>9</v>
      </c>
      <c r="G1470" s="630" t="s">
        <v>10</v>
      </c>
      <c r="H1470" s="631" t="s">
        <v>11</v>
      </c>
    </row>
    <row r="1471" spans="1:8" s="244" customFormat="1" ht="15">
      <c r="A1471" s="732"/>
      <c r="B1471" s="668"/>
      <c r="C1471" s="668"/>
      <c r="D1471" s="668"/>
      <c r="E1471" s="668"/>
      <c r="F1471" s="632"/>
      <c r="G1471" s="632"/>
      <c r="H1471" s="633"/>
    </row>
    <row r="1472" spans="1:8" s="244" customFormat="1" ht="15">
      <c r="A1472" s="301">
        <v>40989</v>
      </c>
      <c r="B1472" s="168">
        <v>2</v>
      </c>
      <c r="C1472" s="169" t="s">
        <v>2082</v>
      </c>
      <c r="D1472" s="168"/>
      <c r="E1472" s="168"/>
      <c r="F1472" s="323">
        <v>16240</v>
      </c>
      <c r="G1472" s="439">
        <f>F1472/10</f>
        <v>1624</v>
      </c>
      <c r="H1472" s="440">
        <f>G1472/12</f>
        <v>135.33333333333334</v>
      </c>
    </row>
    <row r="1473" spans="1:8" s="244" customFormat="1" ht="15">
      <c r="A1473" s="301">
        <v>40989</v>
      </c>
      <c r="B1473" s="168">
        <v>1</v>
      </c>
      <c r="C1473" s="169" t="s">
        <v>2081</v>
      </c>
      <c r="D1473" s="307"/>
      <c r="E1473" s="307"/>
      <c r="F1473" s="323">
        <v>6902</v>
      </c>
      <c r="G1473" s="439">
        <f aca="true" t="shared" si="69" ref="G1473:G1481">F1473/10</f>
        <v>690.2</v>
      </c>
      <c r="H1473" s="440">
        <f aca="true" t="shared" si="70" ref="H1473:H1481">G1473/12</f>
        <v>57.51666666666667</v>
      </c>
    </row>
    <row r="1474" spans="1:8" s="244" customFormat="1" ht="15">
      <c r="A1474" s="301" t="s">
        <v>1156</v>
      </c>
      <c r="B1474" s="168">
        <v>1</v>
      </c>
      <c r="C1474" s="169" t="s">
        <v>2080</v>
      </c>
      <c r="D1474" s="307"/>
      <c r="E1474" s="307"/>
      <c r="F1474" s="323">
        <v>4247.92</v>
      </c>
      <c r="G1474" s="439">
        <f t="shared" si="69"/>
        <v>424.79200000000003</v>
      </c>
      <c r="H1474" s="440">
        <f t="shared" si="70"/>
        <v>35.39933333333334</v>
      </c>
    </row>
    <row r="1475" spans="1:8" s="244" customFormat="1" ht="15">
      <c r="A1475" s="301">
        <v>40989</v>
      </c>
      <c r="B1475" s="168">
        <v>1</v>
      </c>
      <c r="C1475" s="169" t="s">
        <v>2079</v>
      </c>
      <c r="D1475" s="307"/>
      <c r="E1475" s="307"/>
      <c r="F1475" s="323">
        <v>6902</v>
      </c>
      <c r="G1475" s="439">
        <f t="shared" si="69"/>
        <v>690.2</v>
      </c>
      <c r="H1475" s="440">
        <f t="shared" si="70"/>
        <v>57.51666666666667</v>
      </c>
    </row>
    <row r="1476" spans="1:8" s="244" customFormat="1" ht="15">
      <c r="A1476" s="301">
        <v>40989</v>
      </c>
      <c r="B1476" s="168">
        <v>1</v>
      </c>
      <c r="C1476" s="169" t="s">
        <v>2078</v>
      </c>
      <c r="D1476" s="307"/>
      <c r="E1476" s="307"/>
      <c r="F1476" s="323">
        <v>5742</v>
      </c>
      <c r="G1476" s="439">
        <f t="shared" si="69"/>
        <v>574.2</v>
      </c>
      <c r="H1476" s="440">
        <f t="shared" si="70"/>
        <v>47.85</v>
      </c>
    </row>
    <row r="1477" spans="1:8" s="244" customFormat="1" ht="15">
      <c r="A1477" s="436"/>
      <c r="B1477" s="452">
        <v>1</v>
      </c>
      <c r="C1477" s="295" t="s">
        <v>1728</v>
      </c>
      <c r="D1477" s="457" t="s">
        <v>61</v>
      </c>
      <c r="E1477" s="437" t="s">
        <v>1729</v>
      </c>
      <c r="F1477" s="438">
        <v>0</v>
      </c>
      <c r="G1477" s="439">
        <f t="shared" si="69"/>
        <v>0</v>
      </c>
      <c r="H1477" s="440">
        <f t="shared" si="70"/>
        <v>0</v>
      </c>
    </row>
    <row r="1478" spans="1:8" s="244" customFormat="1" ht="15">
      <c r="A1478" s="301">
        <v>40989</v>
      </c>
      <c r="B1478" s="168">
        <v>1</v>
      </c>
      <c r="C1478" s="169" t="s">
        <v>2077</v>
      </c>
      <c r="D1478" s="307"/>
      <c r="E1478" s="307"/>
      <c r="F1478" s="282">
        <v>6612</v>
      </c>
      <c r="G1478" s="439">
        <f t="shared" si="69"/>
        <v>661.2</v>
      </c>
      <c r="H1478" s="440">
        <f t="shared" si="70"/>
        <v>55.1</v>
      </c>
    </row>
    <row r="1479" spans="1:8" s="244" customFormat="1" ht="15">
      <c r="A1479" s="301"/>
      <c r="B1479" s="168">
        <v>1</v>
      </c>
      <c r="C1479" s="169" t="s">
        <v>2076</v>
      </c>
      <c r="D1479" s="307"/>
      <c r="E1479" s="307"/>
      <c r="F1479" s="438">
        <v>0</v>
      </c>
      <c r="G1479" s="439">
        <f t="shared" si="69"/>
        <v>0</v>
      </c>
      <c r="H1479" s="440">
        <f t="shared" si="70"/>
        <v>0</v>
      </c>
    </row>
    <row r="1480" spans="1:8" s="244" customFormat="1" ht="15">
      <c r="A1480" s="301"/>
      <c r="B1480" s="168">
        <v>1</v>
      </c>
      <c r="C1480" s="169" t="s">
        <v>2075</v>
      </c>
      <c r="D1480" s="307"/>
      <c r="E1480" s="307"/>
      <c r="F1480" s="438">
        <v>0</v>
      </c>
      <c r="G1480" s="439">
        <f t="shared" si="69"/>
        <v>0</v>
      </c>
      <c r="H1480" s="440">
        <f t="shared" si="70"/>
        <v>0</v>
      </c>
    </row>
    <row r="1481" spans="1:8" s="244" customFormat="1" ht="15.75" thickBot="1">
      <c r="A1481" s="301"/>
      <c r="B1481" s="168">
        <v>1</v>
      </c>
      <c r="C1481" s="169" t="s">
        <v>2074</v>
      </c>
      <c r="D1481" s="307"/>
      <c r="E1481" s="307"/>
      <c r="F1481" s="442">
        <v>0</v>
      </c>
      <c r="G1481" s="443">
        <f t="shared" si="69"/>
        <v>0</v>
      </c>
      <c r="H1481" s="444">
        <f t="shared" si="70"/>
        <v>0</v>
      </c>
    </row>
    <row r="1482" spans="1:8" s="244" customFormat="1" ht="12" customHeight="1">
      <c r="A1482" s="301"/>
      <c r="B1482" s="168"/>
      <c r="C1482" s="168"/>
      <c r="D1482" s="168"/>
      <c r="E1482" s="168"/>
      <c r="F1482" s="302"/>
      <c r="G1482" s="453"/>
      <c r="H1482" s="454"/>
    </row>
    <row r="1483" spans="1:8" s="244" customFormat="1" ht="15.75" thickBot="1">
      <c r="A1483" s="436"/>
      <c r="B1483" s="452"/>
      <c r="C1483" s="620" t="s">
        <v>2761</v>
      </c>
      <c r="D1483" s="452"/>
      <c r="E1483" s="452"/>
      <c r="F1483" s="294">
        <f>SUM(F1472:F1482)</f>
        <v>46645.92</v>
      </c>
      <c r="G1483" s="679">
        <f>SUM(G1472:G1482)</f>
        <v>4664.592</v>
      </c>
      <c r="H1483" s="680">
        <f>SUM(H1472:H1482)</f>
        <v>388.71600000000007</v>
      </c>
    </row>
    <row r="1484" spans="1:8" s="244" customFormat="1" ht="16.5" thickBot="1" thickTop="1">
      <c r="A1484" s="587"/>
      <c r="B1484" s="665"/>
      <c r="C1484" s="665"/>
      <c r="D1484" s="665"/>
      <c r="E1484" s="665"/>
      <c r="F1484" s="443"/>
      <c r="G1484" s="443"/>
      <c r="H1484" s="444"/>
    </row>
    <row r="1485" spans="1:8" s="244" customFormat="1" ht="15">
      <c r="A1485" s="736"/>
      <c r="B1485" s="666"/>
      <c r="C1485" s="666"/>
      <c r="D1485" s="666"/>
      <c r="E1485" s="666"/>
      <c r="F1485" s="627"/>
      <c r="G1485" s="627"/>
      <c r="H1485" s="627"/>
    </row>
    <row r="1486" spans="1:8" s="244" customFormat="1" ht="15">
      <c r="A1486" s="736"/>
      <c r="B1486" s="666"/>
      <c r="C1486" s="666"/>
      <c r="D1486" s="666"/>
      <c r="E1486" s="666"/>
      <c r="F1486" s="627"/>
      <c r="G1486" s="627"/>
      <c r="H1486" s="627"/>
    </row>
    <row r="1487" spans="1:8" s="244" customFormat="1" ht="15">
      <c r="A1487" s="736"/>
      <c r="B1487" s="666"/>
      <c r="C1487" s="666"/>
      <c r="D1487" s="666"/>
      <c r="E1487" s="666"/>
      <c r="F1487" s="627"/>
      <c r="G1487" s="627"/>
      <c r="H1487" s="627"/>
    </row>
    <row r="1488" spans="1:8" s="244" customFormat="1" ht="15" customHeight="1">
      <c r="A1488" s="546"/>
      <c r="B1488" s="496" t="s">
        <v>1165</v>
      </c>
      <c r="C1488" s="496"/>
      <c r="D1488" s="516"/>
      <c r="E1488" s="429"/>
      <c r="F1488" s="463"/>
      <c r="G1488" s="464"/>
      <c r="H1488" s="464"/>
    </row>
    <row r="1489" spans="1:8" s="244" customFormat="1" ht="15.75" thickBot="1">
      <c r="A1489" s="480"/>
      <c r="B1489" s="401"/>
      <c r="C1489" s="429"/>
      <c r="D1489" s="401"/>
      <c r="E1489" s="429"/>
      <c r="F1489" s="463"/>
      <c r="G1489" s="464"/>
      <c r="H1489" s="464"/>
    </row>
    <row r="1490" spans="1:8" s="244" customFormat="1" ht="15.75" thickBot="1">
      <c r="A1490" s="731" t="s">
        <v>4</v>
      </c>
      <c r="B1490" s="667" t="s">
        <v>5</v>
      </c>
      <c r="C1490" s="667" t="s">
        <v>6</v>
      </c>
      <c r="D1490" s="667" t="s">
        <v>7</v>
      </c>
      <c r="E1490" s="667" t="s">
        <v>8</v>
      </c>
      <c r="F1490" s="630" t="s">
        <v>9</v>
      </c>
      <c r="G1490" s="630" t="s">
        <v>10</v>
      </c>
      <c r="H1490" s="631" t="s">
        <v>11</v>
      </c>
    </row>
    <row r="1491" spans="1:8" s="244" customFormat="1" ht="15">
      <c r="A1491" s="732"/>
      <c r="B1491" s="668"/>
      <c r="C1491" s="668"/>
      <c r="D1491" s="668"/>
      <c r="E1491" s="668"/>
      <c r="F1491" s="632"/>
      <c r="G1491" s="632"/>
      <c r="H1491" s="633"/>
    </row>
    <row r="1492" spans="1:8" s="244" customFormat="1" ht="15">
      <c r="A1492" s="436">
        <v>36935</v>
      </c>
      <c r="B1492" s="240">
        <v>1</v>
      </c>
      <c r="C1492" s="295" t="s">
        <v>2067</v>
      </c>
      <c r="D1492" s="452"/>
      <c r="E1492" s="645"/>
      <c r="F1492" s="438">
        <v>0</v>
      </c>
      <c r="G1492" s="439">
        <f>F1492/10</f>
        <v>0</v>
      </c>
      <c r="H1492" s="440">
        <f>G1492/12</f>
        <v>0</v>
      </c>
    </row>
    <row r="1493" spans="1:8" s="244" customFormat="1" ht="15">
      <c r="A1493" s="446"/>
      <c r="B1493" s="585">
        <v>1</v>
      </c>
      <c r="C1493" s="642" t="s">
        <v>2066</v>
      </c>
      <c r="D1493" s="474"/>
      <c r="E1493" s="689"/>
      <c r="F1493" s="438">
        <v>0</v>
      </c>
      <c r="G1493" s="439">
        <f aca="true" t="shared" si="71" ref="G1493:G1538">F1493/10</f>
        <v>0</v>
      </c>
      <c r="H1493" s="440">
        <f aca="true" t="shared" si="72" ref="H1493:H1544">G1493/12</f>
        <v>0</v>
      </c>
    </row>
    <row r="1494" spans="1:8" s="244" customFormat="1" ht="15">
      <c r="A1494" s="436">
        <v>36935</v>
      </c>
      <c r="B1494" s="452">
        <v>1</v>
      </c>
      <c r="C1494" s="308" t="s">
        <v>2065</v>
      </c>
      <c r="D1494" s="452"/>
      <c r="E1494" s="645"/>
      <c r="F1494" s="438">
        <v>2050</v>
      </c>
      <c r="G1494" s="439">
        <f t="shared" si="71"/>
        <v>205</v>
      </c>
      <c r="H1494" s="440">
        <f t="shared" si="72"/>
        <v>17.083333333333332</v>
      </c>
    </row>
    <row r="1495" spans="1:8" s="244" customFormat="1" ht="15">
      <c r="A1495" s="436">
        <v>36935</v>
      </c>
      <c r="B1495" s="452">
        <v>3</v>
      </c>
      <c r="C1495" s="308" t="s">
        <v>2064</v>
      </c>
      <c r="D1495" s="452"/>
      <c r="E1495" s="645"/>
      <c r="F1495" s="438">
        <v>5700</v>
      </c>
      <c r="G1495" s="439">
        <f t="shared" si="71"/>
        <v>570</v>
      </c>
      <c r="H1495" s="440">
        <f t="shared" si="72"/>
        <v>47.5</v>
      </c>
    </row>
    <row r="1496" spans="1:8" s="244" customFormat="1" ht="15">
      <c r="A1496" s="436">
        <v>36935</v>
      </c>
      <c r="B1496" s="452">
        <v>1</v>
      </c>
      <c r="C1496" s="308" t="s">
        <v>2063</v>
      </c>
      <c r="D1496" s="457" t="s">
        <v>1173</v>
      </c>
      <c r="E1496" s="457" t="s">
        <v>1174</v>
      </c>
      <c r="F1496" s="438">
        <v>7950</v>
      </c>
      <c r="G1496" s="439">
        <f t="shared" si="71"/>
        <v>795</v>
      </c>
      <c r="H1496" s="440">
        <f t="shared" si="72"/>
        <v>66.25</v>
      </c>
    </row>
    <row r="1497" spans="1:8" s="244" customFormat="1" ht="15">
      <c r="A1497" s="436">
        <v>36935</v>
      </c>
      <c r="B1497" s="452">
        <v>1</v>
      </c>
      <c r="C1497" s="308" t="s">
        <v>2062</v>
      </c>
      <c r="D1497" s="457"/>
      <c r="E1497" s="635"/>
      <c r="F1497" s="438">
        <v>6950</v>
      </c>
      <c r="G1497" s="439">
        <f t="shared" si="71"/>
        <v>695</v>
      </c>
      <c r="H1497" s="440">
        <f t="shared" si="72"/>
        <v>57.916666666666664</v>
      </c>
    </row>
    <row r="1498" spans="1:8" s="244" customFormat="1" ht="15">
      <c r="A1498" s="436"/>
      <c r="B1498" s="452"/>
      <c r="C1498" s="308" t="s">
        <v>2061</v>
      </c>
      <c r="D1498" s="457"/>
      <c r="E1498" s="635"/>
      <c r="F1498" s="438">
        <v>0</v>
      </c>
      <c r="G1498" s="439">
        <f t="shared" si="71"/>
        <v>0</v>
      </c>
      <c r="H1498" s="440">
        <f t="shared" si="72"/>
        <v>0</v>
      </c>
    </row>
    <row r="1499" spans="1:8" s="244" customFormat="1" ht="15">
      <c r="A1499" s="436"/>
      <c r="B1499" s="452">
        <v>1</v>
      </c>
      <c r="C1499" s="308" t="s">
        <v>2073</v>
      </c>
      <c r="D1499" s="457"/>
      <c r="E1499" s="635"/>
      <c r="F1499" s="438">
        <v>0</v>
      </c>
      <c r="G1499" s="439">
        <f t="shared" si="71"/>
        <v>0</v>
      </c>
      <c r="H1499" s="440">
        <f t="shared" si="72"/>
        <v>0</v>
      </c>
    </row>
    <row r="1500" spans="1:8" s="244" customFormat="1" ht="15">
      <c r="A1500" s="436"/>
      <c r="B1500" s="452"/>
      <c r="C1500" s="308" t="s">
        <v>2014</v>
      </c>
      <c r="D1500" s="457"/>
      <c r="E1500" s="635"/>
      <c r="F1500" s="438">
        <v>0</v>
      </c>
      <c r="G1500" s="439">
        <f t="shared" si="71"/>
        <v>0</v>
      </c>
      <c r="H1500" s="440">
        <f t="shared" si="72"/>
        <v>0</v>
      </c>
    </row>
    <row r="1501" spans="1:8" s="244" customFormat="1" ht="15">
      <c r="A1501" s="436"/>
      <c r="B1501" s="452">
        <v>2</v>
      </c>
      <c r="C1501" s="308" t="s">
        <v>2015</v>
      </c>
      <c r="D1501" s="457"/>
      <c r="E1501" s="635"/>
      <c r="F1501" s="438">
        <v>0</v>
      </c>
      <c r="G1501" s="439">
        <f t="shared" si="71"/>
        <v>0</v>
      </c>
      <c r="H1501" s="440">
        <f t="shared" si="72"/>
        <v>0</v>
      </c>
    </row>
    <row r="1502" spans="1:8" s="244" customFormat="1" ht="15">
      <c r="A1502" s="436"/>
      <c r="B1502" s="452">
        <v>1</v>
      </c>
      <c r="C1502" s="308" t="s">
        <v>2060</v>
      </c>
      <c r="D1502" s="457"/>
      <c r="E1502" s="635"/>
      <c r="F1502" s="438">
        <v>0</v>
      </c>
      <c r="G1502" s="439">
        <f t="shared" si="71"/>
        <v>0</v>
      </c>
      <c r="H1502" s="440">
        <f t="shared" si="72"/>
        <v>0</v>
      </c>
    </row>
    <row r="1503" spans="1:8" s="244" customFormat="1" ht="15">
      <c r="A1503" s="436"/>
      <c r="B1503" s="452">
        <v>1</v>
      </c>
      <c r="C1503" s="308" t="s">
        <v>2025</v>
      </c>
      <c r="D1503" s="437" t="s">
        <v>636</v>
      </c>
      <c r="E1503" s="635"/>
      <c r="F1503" s="438">
        <v>0</v>
      </c>
      <c r="G1503" s="439">
        <f t="shared" si="71"/>
        <v>0</v>
      </c>
      <c r="H1503" s="440">
        <f t="shared" si="72"/>
        <v>0</v>
      </c>
    </row>
    <row r="1504" spans="1:8" s="244" customFormat="1" ht="15">
      <c r="A1504" s="436"/>
      <c r="B1504" s="452">
        <v>1</v>
      </c>
      <c r="C1504" s="308" t="s">
        <v>1790</v>
      </c>
      <c r="D1504" s="437"/>
      <c r="E1504" s="635"/>
      <c r="F1504" s="438">
        <v>0</v>
      </c>
      <c r="G1504" s="439">
        <f t="shared" si="71"/>
        <v>0</v>
      </c>
      <c r="H1504" s="440">
        <f t="shared" si="72"/>
        <v>0</v>
      </c>
    </row>
    <row r="1505" spans="1:8" s="244" customFormat="1" ht="15">
      <c r="A1505" s="436"/>
      <c r="B1505" s="452">
        <v>4</v>
      </c>
      <c r="C1505" s="308" t="s">
        <v>2024</v>
      </c>
      <c r="D1505" s="437"/>
      <c r="E1505" s="635"/>
      <c r="F1505" s="438">
        <v>0</v>
      </c>
      <c r="G1505" s="439">
        <f t="shared" si="71"/>
        <v>0</v>
      </c>
      <c r="H1505" s="440">
        <f t="shared" si="72"/>
        <v>0</v>
      </c>
    </row>
    <row r="1506" spans="1:8" s="244" customFormat="1" ht="15">
      <c r="A1506" s="436"/>
      <c r="B1506" s="452">
        <v>1</v>
      </c>
      <c r="C1506" s="308" t="s">
        <v>2013</v>
      </c>
      <c r="D1506" s="437" t="s">
        <v>715</v>
      </c>
      <c r="E1506" s="635"/>
      <c r="F1506" s="438">
        <v>0</v>
      </c>
      <c r="G1506" s="439">
        <f t="shared" si="71"/>
        <v>0</v>
      </c>
      <c r="H1506" s="440">
        <f t="shared" si="72"/>
        <v>0</v>
      </c>
    </row>
    <row r="1507" spans="1:8" s="244" customFormat="1" ht="15">
      <c r="A1507" s="436"/>
      <c r="B1507" s="452">
        <v>1</v>
      </c>
      <c r="C1507" s="308" t="s">
        <v>1834</v>
      </c>
      <c r="D1507" s="437"/>
      <c r="E1507" s="635"/>
      <c r="F1507" s="438">
        <v>0</v>
      </c>
      <c r="G1507" s="439">
        <f t="shared" si="71"/>
        <v>0</v>
      </c>
      <c r="H1507" s="440">
        <f t="shared" si="72"/>
        <v>0</v>
      </c>
    </row>
    <row r="1508" spans="1:8" s="244" customFormat="1" ht="15">
      <c r="A1508" s="436"/>
      <c r="B1508" s="452">
        <v>1</v>
      </c>
      <c r="C1508" s="308" t="s">
        <v>2016</v>
      </c>
      <c r="D1508" s="457"/>
      <c r="E1508" s="635"/>
      <c r="F1508" s="438">
        <v>0</v>
      </c>
      <c r="G1508" s="439">
        <f t="shared" si="71"/>
        <v>0</v>
      </c>
      <c r="H1508" s="440">
        <f t="shared" si="72"/>
        <v>0</v>
      </c>
    </row>
    <row r="1509" spans="1:8" s="244" customFormat="1" ht="15.75" thickBot="1">
      <c r="A1509" s="587"/>
      <c r="B1509" s="765">
        <v>1</v>
      </c>
      <c r="C1509" s="589" t="s">
        <v>2017</v>
      </c>
      <c r="D1509" s="605"/>
      <c r="E1509" s="785"/>
      <c r="F1509" s="442">
        <v>0</v>
      </c>
      <c r="G1509" s="443">
        <f t="shared" si="71"/>
        <v>0</v>
      </c>
      <c r="H1509" s="444">
        <f t="shared" si="72"/>
        <v>0</v>
      </c>
    </row>
    <row r="1510" spans="1:8" s="399" customFormat="1" ht="15">
      <c r="A1510" s="480"/>
      <c r="B1510" s="488"/>
      <c r="C1510" s="429"/>
      <c r="D1510" s="483"/>
      <c r="E1510" s="512"/>
      <c r="F1510" s="479"/>
      <c r="G1510" s="464"/>
      <c r="H1510" s="464"/>
    </row>
    <row r="1511" spans="1:8" s="399" customFormat="1" ht="15.75" thickBot="1">
      <c r="A1511" s="592"/>
      <c r="B1511" s="766"/>
      <c r="C1511" s="594"/>
      <c r="D1511" s="607"/>
      <c r="E1511" s="786"/>
      <c r="F1511" s="596"/>
      <c r="G1511" s="652"/>
      <c r="H1511" s="652"/>
    </row>
    <row r="1512" spans="1:8" s="244" customFormat="1" ht="15">
      <c r="A1512" s="608"/>
      <c r="B1512" s="767">
        <v>2</v>
      </c>
      <c r="C1512" s="475" t="s">
        <v>2018</v>
      </c>
      <c r="D1512" s="610"/>
      <c r="E1512" s="787"/>
      <c r="F1512" s="612">
        <v>0</v>
      </c>
      <c r="G1512" s="477">
        <f t="shared" si="71"/>
        <v>0</v>
      </c>
      <c r="H1512" s="655">
        <f t="shared" si="72"/>
        <v>0</v>
      </c>
    </row>
    <row r="1513" spans="1:8" s="244" customFormat="1" ht="15">
      <c r="A1513" s="436"/>
      <c r="B1513" s="452">
        <v>1</v>
      </c>
      <c r="C1513" s="308" t="s">
        <v>1190</v>
      </c>
      <c r="D1513" s="457"/>
      <c r="E1513" s="635"/>
      <c r="F1513" s="438">
        <v>0</v>
      </c>
      <c r="G1513" s="439">
        <f t="shared" si="71"/>
        <v>0</v>
      </c>
      <c r="H1513" s="440">
        <f t="shared" si="72"/>
        <v>0</v>
      </c>
    </row>
    <row r="1514" spans="1:8" s="244" customFormat="1" ht="15">
      <c r="A1514" s="436"/>
      <c r="B1514" s="452">
        <v>1</v>
      </c>
      <c r="C1514" s="308" t="s">
        <v>1191</v>
      </c>
      <c r="D1514" s="457"/>
      <c r="E1514" s="635"/>
      <c r="F1514" s="438">
        <v>0</v>
      </c>
      <c r="G1514" s="439">
        <f t="shared" si="71"/>
        <v>0</v>
      </c>
      <c r="H1514" s="440">
        <f t="shared" si="72"/>
        <v>0</v>
      </c>
    </row>
    <row r="1515" spans="1:8" s="244" customFormat="1" ht="15">
      <c r="A1515" s="436">
        <v>41744</v>
      </c>
      <c r="B1515" s="452">
        <v>1</v>
      </c>
      <c r="C1515" s="308" t="s">
        <v>2012</v>
      </c>
      <c r="D1515" s="437" t="s">
        <v>163</v>
      </c>
      <c r="E1515" s="635"/>
      <c r="F1515" s="645">
        <v>11705.6</v>
      </c>
      <c r="G1515" s="439">
        <f>F1515/5</f>
        <v>2341.12</v>
      </c>
      <c r="H1515" s="440">
        <f t="shared" si="72"/>
        <v>195.09333333333333</v>
      </c>
    </row>
    <row r="1516" spans="1:8" s="244" customFormat="1" ht="15">
      <c r="A1516" s="436">
        <v>38904</v>
      </c>
      <c r="B1516" s="452">
        <v>1</v>
      </c>
      <c r="C1516" s="308" t="s">
        <v>2019</v>
      </c>
      <c r="D1516" s="635"/>
      <c r="E1516" s="635"/>
      <c r="F1516" s="439">
        <v>2971.01</v>
      </c>
      <c r="G1516" s="439">
        <f t="shared" si="71"/>
        <v>297.101</v>
      </c>
      <c r="H1516" s="440">
        <f t="shared" si="72"/>
        <v>24.758416666666665</v>
      </c>
    </row>
    <row r="1517" spans="1:8" s="244" customFormat="1" ht="15">
      <c r="A1517" s="436"/>
      <c r="B1517" s="452">
        <v>1</v>
      </c>
      <c r="C1517" s="308" t="s">
        <v>2020</v>
      </c>
      <c r="D1517" s="457" t="s">
        <v>18</v>
      </c>
      <c r="E1517" s="635"/>
      <c r="F1517" s="438">
        <v>0</v>
      </c>
      <c r="G1517" s="439">
        <f t="shared" si="71"/>
        <v>0</v>
      </c>
      <c r="H1517" s="440">
        <f t="shared" si="72"/>
        <v>0</v>
      </c>
    </row>
    <row r="1518" spans="1:8" s="244" customFormat="1" ht="15">
      <c r="A1518" s="436"/>
      <c r="B1518" s="452">
        <v>1</v>
      </c>
      <c r="C1518" s="308" t="s">
        <v>1194</v>
      </c>
      <c r="D1518" s="457" t="s">
        <v>67</v>
      </c>
      <c r="E1518" s="635"/>
      <c r="F1518" s="438">
        <v>0</v>
      </c>
      <c r="G1518" s="439">
        <f t="shared" si="71"/>
        <v>0</v>
      </c>
      <c r="H1518" s="440">
        <f t="shared" si="72"/>
        <v>0</v>
      </c>
    </row>
    <row r="1519" spans="1:8" s="244" customFormat="1" ht="15">
      <c r="A1519" s="436">
        <v>39486</v>
      </c>
      <c r="B1519" s="452">
        <v>1</v>
      </c>
      <c r="C1519" s="308" t="s">
        <v>2023</v>
      </c>
      <c r="D1519" s="635"/>
      <c r="E1519" s="635"/>
      <c r="F1519" s="439">
        <v>8120</v>
      </c>
      <c r="G1519" s="439">
        <f t="shared" si="71"/>
        <v>812</v>
      </c>
      <c r="H1519" s="440">
        <f t="shared" si="72"/>
        <v>67.66666666666667</v>
      </c>
    </row>
    <row r="1520" spans="1:8" s="244" customFormat="1" ht="15">
      <c r="A1520" s="436"/>
      <c r="B1520" s="452">
        <v>1</v>
      </c>
      <c r="C1520" s="308" t="s">
        <v>393</v>
      </c>
      <c r="D1520" s="788" t="s">
        <v>161</v>
      </c>
      <c r="E1520" s="789" t="s">
        <v>162</v>
      </c>
      <c r="F1520" s="439">
        <v>1549.99</v>
      </c>
      <c r="G1520" s="439">
        <f>F1520/5</f>
        <v>309.998</v>
      </c>
      <c r="H1520" s="440">
        <f t="shared" si="72"/>
        <v>25.833166666666667</v>
      </c>
    </row>
    <row r="1521" spans="1:8" s="244" customFormat="1" ht="15">
      <c r="A1521" s="436">
        <v>39164</v>
      </c>
      <c r="B1521" s="452">
        <v>1</v>
      </c>
      <c r="C1521" s="308" t="s">
        <v>2022</v>
      </c>
      <c r="D1521" s="457"/>
      <c r="E1521" s="789"/>
      <c r="F1521" s="439">
        <v>4851.65</v>
      </c>
      <c r="G1521" s="439">
        <f t="shared" si="71"/>
        <v>485.16499999999996</v>
      </c>
      <c r="H1521" s="440">
        <f t="shared" si="72"/>
        <v>40.430416666666666</v>
      </c>
    </row>
    <row r="1522" spans="1:8" s="244" customFormat="1" ht="15">
      <c r="A1522" s="436">
        <v>39164</v>
      </c>
      <c r="B1522" s="452">
        <v>1</v>
      </c>
      <c r="C1522" s="308" t="s">
        <v>2021</v>
      </c>
      <c r="D1522" s="457"/>
      <c r="E1522" s="789"/>
      <c r="F1522" s="439">
        <v>3331.71</v>
      </c>
      <c r="G1522" s="439">
        <f t="shared" si="71"/>
        <v>333.171</v>
      </c>
      <c r="H1522" s="440">
        <f t="shared" si="72"/>
        <v>27.76425</v>
      </c>
    </row>
    <row r="1523" spans="1:8" s="244" customFormat="1" ht="15">
      <c r="A1523" s="436"/>
      <c r="B1523" s="452">
        <v>1</v>
      </c>
      <c r="C1523" s="308" t="s">
        <v>1198</v>
      </c>
      <c r="D1523" s="483" t="s">
        <v>26</v>
      </c>
      <c r="E1523" s="437" t="s">
        <v>1199</v>
      </c>
      <c r="F1523" s="438">
        <v>0</v>
      </c>
      <c r="G1523" s="439">
        <f>F1523/5</f>
        <v>0</v>
      </c>
      <c r="H1523" s="440">
        <f t="shared" si="72"/>
        <v>0</v>
      </c>
    </row>
    <row r="1524" spans="1:8" s="244" customFormat="1" ht="15">
      <c r="A1524" s="436"/>
      <c r="B1524" s="452">
        <v>1</v>
      </c>
      <c r="C1524" s="584" t="s">
        <v>2026</v>
      </c>
      <c r="D1524" s="457"/>
      <c r="E1524" s="789"/>
      <c r="F1524" s="438">
        <v>0</v>
      </c>
      <c r="G1524" s="439">
        <f t="shared" si="71"/>
        <v>0</v>
      </c>
      <c r="H1524" s="440">
        <f t="shared" si="72"/>
        <v>0</v>
      </c>
    </row>
    <row r="1525" spans="1:8" s="244" customFormat="1" ht="15">
      <c r="A1525" s="436"/>
      <c r="B1525" s="452">
        <v>1</v>
      </c>
      <c r="C1525" s="308" t="s">
        <v>2027</v>
      </c>
      <c r="D1525" s="457"/>
      <c r="E1525" s="437"/>
      <c r="F1525" s="438">
        <v>0</v>
      </c>
      <c r="G1525" s="439">
        <f t="shared" si="71"/>
        <v>0</v>
      </c>
      <c r="H1525" s="440">
        <f t="shared" si="72"/>
        <v>0</v>
      </c>
    </row>
    <row r="1526" spans="1:8" s="244" customFormat="1" ht="15">
      <c r="A1526" s="436"/>
      <c r="B1526" s="452">
        <v>1</v>
      </c>
      <c r="C1526" s="308" t="s">
        <v>2028</v>
      </c>
      <c r="D1526" s="457" t="s">
        <v>67</v>
      </c>
      <c r="E1526" s="437"/>
      <c r="F1526" s="438">
        <v>0</v>
      </c>
      <c r="G1526" s="439">
        <f t="shared" si="71"/>
        <v>0</v>
      </c>
      <c r="H1526" s="440">
        <f t="shared" si="72"/>
        <v>0</v>
      </c>
    </row>
    <row r="1527" spans="1:8" s="244" customFormat="1" ht="15">
      <c r="A1527" s="436"/>
      <c r="B1527" s="452">
        <v>1</v>
      </c>
      <c r="C1527" s="308" t="s">
        <v>2029</v>
      </c>
      <c r="D1527" s="457"/>
      <c r="E1527" s="437"/>
      <c r="F1527" s="438">
        <v>0</v>
      </c>
      <c r="G1527" s="439">
        <f t="shared" si="71"/>
        <v>0</v>
      </c>
      <c r="H1527" s="440">
        <f t="shared" si="72"/>
        <v>0</v>
      </c>
    </row>
    <row r="1528" spans="1:8" s="244" customFormat="1" ht="15">
      <c r="A1528" s="436"/>
      <c r="B1528" s="452">
        <v>1</v>
      </c>
      <c r="C1528" s="308" t="s">
        <v>2030</v>
      </c>
      <c r="D1528" s="457"/>
      <c r="E1528" s="437"/>
      <c r="F1528" s="438">
        <v>0</v>
      </c>
      <c r="G1528" s="439">
        <f t="shared" si="71"/>
        <v>0</v>
      </c>
      <c r="H1528" s="440">
        <f t="shared" si="72"/>
        <v>0</v>
      </c>
    </row>
    <row r="1529" spans="1:8" s="244" customFormat="1" ht="15">
      <c r="A1529" s="436"/>
      <c r="B1529" s="452">
        <v>2</v>
      </c>
      <c r="C1529" s="308" t="s">
        <v>2031</v>
      </c>
      <c r="D1529" s="457"/>
      <c r="E1529" s="437"/>
      <c r="F1529" s="438">
        <v>0</v>
      </c>
      <c r="G1529" s="439">
        <f t="shared" si="71"/>
        <v>0</v>
      </c>
      <c r="H1529" s="440">
        <f t="shared" si="72"/>
        <v>0</v>
      </c>
    </row>
    <row r="1530" spans="1:8" s="244" customFormat="1" ht="15">
      <c r="A1530" s="436"/>
      <c r="B1530" s="452">
        <v>1</v>
      </c>
      <c r="C1530" s="308" t="s">
        <v>225</v>
      </c>
      <c r="D1530" s="457" t="s">
        <v>67</v>
      </c>
      <c r="E1530" s="437"/>
      <c r="F1530" s="438">
        <v>0</v>
      </c>
      <c r="G1530" s="439">
        <f t="shared" si="71"/>
        <v>0</v>
      </c>
      <c r="H1530" s="440">
        <f t="shared" si="72"/>
        <v>0</v>
      </c>
    </row>
    <row r="1531" spans="1:8" s="244" customFormat="1" ht="15">
      <c r="A1531" s="436"/>
      <c r="B1531" s="452">
        <v>1</v>
      </c>
      <c r="C1531" s="308" t="s">
        <v>225</v>
      </c>
      <c r="D1531" s="457" t="s">
        <v>67</v>
      </c>
      <c r="E1531" s="437"/>
      <c r="F1531" s="438">
        <v>0</v>
      </c>
      <c r="G1531" s="439">
        <f t="shared" si="71"/>
        <v>0</v>
      </c>
      <c r="H1531" s="440">
        <f t="shared" si="72"/>
        <v>0</v>
      </c>
    </row>
    <row r="1532" spans="1:8" s="244" customFormat="1" ht="15">
      <c r="A1532" s="436"/>
      <c r="B1532" s="452">
        <v>1</v>
      </c>
      <c r="C1532" s="308" t="s">
        <v>1707</v>
      </c>
      <c r="D1532" s="457" t="s">
        <v>67</v>
      </c>
      <c r="E1532" s="437"/>
      <c r="F1532" s="438">
        <v>0</v>
      </c>
      <c r="G1532" s="439">
        <f t="shared" si="71"/>
        <v>0</v>
      </c>
      <c r="H1532" s="440">
        <f t="shared" si="72"/>
        <v>0</v>
      </c>
    </row>
    <row r="1533" spans="1:8" s="244" customFormat="1" ht="15">
      <c r="A1533" s="436">
        <v>42117</v>
      </c>
      <c r="B1533" s="452">
        <v>1</v>
      </c>
      <c r="C1533" s="308" t="s">
        <v>403</v>
      </c>
      <c r="D1533" s="457"/>
      <c r="E1533" s="437" t="s">
        <v>2792</v>
      </c>
      <c r="F1533" s="438">
        <v>24780</v>
      </c>
      <c r="G1533" s="439">
        <f t="shared" si="71"/>
        <v>2478</v>
      </c>
      <c r="H1533" s="440">
        <f t="shared" si="72"/>
        <v>206.5</v>
      </c>
    </row>
    <row r="1534" spans="1:8" s="244" customFormat="1" ht="15">
      <c r="A1534" s="436">
        <v>42158</v>
      </c>
      <c r="B1534" s="452">
        <v>1</v>
      </c>
      <c r="C1534" s="308" t="s">
        <v>2824</v>
      </c>
      <c r="D1534" s="457"/>
      <c r="E1534" s="437"/>
      <c r="F1534" s="438">
        <v>4714.1</v>
      </c>
      <c r="G1534" s="439">
        <f t="shared" si="71"/>
        <v>471.41</v>
      </c>
      <c r="H1534" s="440">
        <f t="shared" si="72"/>
        <v>39.28416666666667</v>
      </c>
    </row>
    <row r="1535" spans="1:8" s="244" customFormat="1" ht="15">
      <c r="A1535" s="695">
        <v>42187</v>
      </c>
      <c r="B1535" s="168">
        <v>1</v>
      </c>
      <c r="C1535" s="308" t="s">
        <v>2829</v>
      </c>
      <c r="D1535" s="469"/>
      <c r="E1535" s="469" t="s">
        <v>2830</v>
      </c>
      <c r="F1535" s="459">
        <v>3109.54</v>
      </c>
      <c r="G1535" s="439">
        <f t="shared" si="71"/>
        <v>310.954</v>
      </c>
      <c r="H1535" s="440">
        <f t="shared" si="72"/>
        <v>25.912833333333335</v>
      </c>
    </row>
    <row r="1536" spans="1:8" s="244" customFormat="1" ht="15">
      <c r="A1536" s="695">
        <v>42187</v>
      </c>
      <c r="B1536" s="168">
        <v>1</v>
      </c>
      <c r="C1536" s="308" t="s">
        <v>2833</v>
      </c>
      <c r="D1536" s="469"/>
      <c r="E1536" s="469" t="s">
        <v>2834</v>
      </c>
      <c r="F1536" s="459">
        <v>6334.23</v>
      </c>
      <c r="G1536" s="439">
        <f t="shared" si="71"/>
        <v>633.423</v>
      </c>
      <c r="H1536" s="440">
        <f t="shared" si="72"/>
        <v>52.78525</v>
      </c>
    </row>
    <row r="1537" spans="1:8" s="244" customFormat="1" ht="15">
      <c r="A1537" s="695">
        <v>42187</v>
      </c>
      <c r="B1537" s="168">
        <v>1</v>
      </c>
      <c r="C1537" s="308" t="s">
        <v>2831</v>
      </c>
      <c r="D1537" s="469"/>
      <c r="E1537" s="469" t="s">
        <v>2832</v>
      </c>
      <c r="F1537" s="822">
        <v>10221.16</v>
      </c>
      <c r="G1537" s="670">
        <f t="shared" si="71"/>
        <v>1022.116</v>
      </c>
      <c r="H1537" s="821">
        <f t="shared" si="72"/>
        <v>85.17633333333333</v>
      </c>
    </row>
    <row r="1538" spans="1:8" s="244" customFormat="1" ht="15">
      <c r="A1538" s="296">
        <v>42230</v>
      </c>
      <c r="B1538" s="240">
        <v>1</v>
      </c>
      <c r="C1538" s="308" t="s">
        <v>2847</v>
      </c>
      <c r="D1538" s="457" t="s">
        <v>2848</v>
      </c>
      <c r="E1538" s="437">
        <v>17208</v>
      </c>
      <c r="F1538" s="439">
        <v>13409.07</v>
      </c>
      <c r="G1538" s="439">
        <f t="shared" si="71"/>
        <v>1340.907</v>
      </c>
      <c r="H1538" s="440">
        <f t="shared" si="72"/>
        <v>111.74225</v>
      </c>
    </row>
    <row r="1539" spans="1:8" s="244" customFormat="1" ht="15">
      <c r="A1539" s="296">
        <v>42277</v>
      </c>
      <c r="B1539" s="240">
        <v>1</v>
      </c>
      <c r="C1539" s="308" t="s">
        <v>541</v>
      </c>
      <c r="D1539" s="457" t="s">
        <v>26</v>
      </c>
      <c r="E1539" s="437" t="s">
        <v>2852</v>
      </c>
      <c r="F1539" s="439">
        <v>14960.04</v>
      </c>
      <c r="G1539" s="439">
        <f>F1539/5</f>
        <v>2992.0080000000003</v>
      </c>
      <c r="H1539" s="440">
        <f t="shared" si="72"/>
        <v>249.33400000000003</v>
      </c>
    </row>
    <row r="1540" spans="1:8" s="244" customFormat="1" ht="15">
      <c r="A1540" s="296">
        <v>42277</v>
      </c>
      <c r="B1540" s="240">
        <v>1</v>
      </c>
      <c r="C1540" s="308" t="s">
        <v>2782</v>
      </c>
      <c r="D1540" s="457" t="s">
        <v>2853</v>
      </c>
      <c r="E1540" s="437"/>
      <c r="F1540" s="439">
        <v>21218.34</v>
      </c>
      <c r="G1540" s="439">
        <f>F1540/5</f>
        <v>4243.668</v>
      </c>
      <c r="H1540" s="440">
        <f t="shared" si="72"/>
        <v>353.63899999999995</v>
      </c>
    </row>
    <row r="1541" spans="1:8" s="244" customFormat="1" ht="15">
      <c r="A1541" s="296">
        <v>42277</v>
      </c>
      <c r="B1541" s="240">
        <v>1</v>
      </c>
      <c r="C1541" s="308" t="s">
        <v>177</v>
      </c>
      <c r="D1541" s="457" t="s">
        <v>26</v>
      </c>
      <c r="E1541" s="437" t="s">
        <v>2854</v>
      </c>
      <c r="F1541" s="439">
        <v>5522.4</v>
      </c>
      <c r="G1541" s="439">
        <f>F1541/5</f>
        <v>1104.48</v>
      </c>
      <c r="H1541" s="440">
        <f t="shared" si="72"/>
        <v>92.04</v>
      </c>
    </row>
    <row r="1542" spans="1:8" s="244" customFormat="1" ht="15">
      <c r="A1542" s="296">
        <v>42277</v>
      </c>
      <c r="B1542" s="240">
        <v>1</v>
      </c>
      <c r="C1542" s="308" t="s">
        <v>2855</v>
      </c>
      <c r="D1542" s="457" t="s">
        <v>2856</v>
      </c>
      <c r="E1542" s="437" t="s">
        <v>2857</v>
      </c>
      <c r="F1542" s="439">
        <v>9204</v>
      </c>
      <c r="G1542" s="439">
        <f>F1542/10</f>
        <v>920.4</v>
      </c>
      <c r="H1542" s="440">
        <f t="shared" si="72"/>
        <v>76.7</v>
      </c>
    </row>
    <row r="1543" spans="1:8" s="244" customFormat="1" ht="15">
      <c r="A1543" s="296">
        <v>42277</v>
      </c>
      <c r="B1543" s="240">
        <v>1</v>
      </c>
      <c r="C1543" s="308" t="s">
        <v>2858</v>
      </c>
      <c r="D1543" s="457"/>
      <c r="E1543" s="437"/>
      <c r="F1543" s="439">
        <v>5829.2</v>
      </c>
      <c r="G1543" s="439">
        <f>F1543/10</f>
        <v>582.92</v>
      </c>
      <c r="H1543" s="440">
        <f t="shared" si="72"/>
        <v>48.57666666666666</v>
      </c>
    </row>
    <row r="1544" spans="1:8" s="244" customFormat="1" ht="15">
      <c r="A1544" s="301">
        <v>42277</v>
      </c>
      <c r="B1544" s="168">
        <v>2</v>
      </c>
      <c r="C1544" s="696" t="s">
        <v>2859</v>
      </c>
      <c r="D1544" s="762"/>
      <c r="E1544" s="469"/>
      <c r="F1544" s="670">
        <v>3549.44</v>
      </c>
      <c r="G1544" s="670">
        <f>F1544/10</f>
        <v>354.944</v>
      </c>
      <c r="H1544" s="821">
        <f t="shared" si="72"/>
        <v>29.578666666666667</v>
      </c>
    </row>
    <row r="1545" spans="1:8" s="244" customFormat="1" ht="15">
      <c r="A1545" s="301">
        <v>42376</v>
      </c>
      <c r="B1545" s="168">
        <v>1</v>
      </c>
      <c r="C1545" s="696" t="s">
        <v>2882</v>
      </c>
      <c r="D1545" s="762"/>
      <c r="E1545" s="469"/>
      <c r="F1545" s="670">
        <v>9434.1</v>
      </c>
      <c r="G1545" s="670">
        <f>F1545/10</f>
        <v>943.4100000000001</v>
      </c>
      <c r="H1545" s="821">
        <f>G1545/12</f>
        <v>78.6175</v>
      </c>
    </row>
    <row r="1546" spans="1:8" s="244" customFormat="1" ht="15">
      <c r="A1546" s="301">
        <v>42376</v>
      </c>
      <c r="B1546" s="168">
        <v>1</v>
      </c>
      <c r="C1546" s="696" t="s">
        <v>2885</v>
      </c>
      <c r="D1546" s="829" t="s">
        <v>2883</v>
      </c>
      <c r="E1546" s="469" t="s">
        <v>2884</v>
      </c>
      <c r="F1546" s="670">
        <v>2596</v>
      </c>
      <c r="G1546" s="670">
        <f>F1546/5</f>
        <v>519.2</v>
      </c>
      <c r="H1546" s="821">
        <f>G1546/12</f>
        <v>43.26666666666667</v>
      </c>
    </row>
    <row r="1547" spans="1:8" s="244" customFormat="1" ht="15.75" thickBot="1">
      <c r="A1547" s="301">
        <v>42376</v>
      </c>
      <c r="B1547" s="168">
        <v>1</v>
      </c>
      <c r="C1547" s="696" t="s">
        <v>2886</v>
      </c>
      <c r="D1547" s="762" t="s">
        <v>2887</v>
      </c>
      <c r="E1547" s="469"/>
      <c r="F1547" s="443">
        <v>9204</v>
      </c>
      <c r="G1547" s="443">
        <f>F1547/10</f>
        <v>920.4</v>
      </c>
      <c r="H1547" s="444">
        <f>G1547/12</f>
        <v>76.7</v>
      </c>
    </row>
    <row r="1548" spans="1:8" s="244" customFormat="1" ht="15">
      <c r="A1548" s="296"/>
      <c r="B1548" s="240"/>
      <c r="C1548" s="308"/>
      <c r="D1548" s="457"/>
      <c r="E1548" s="437"/>
      <c r="F1548" s="453"/>
      <c r="G1548" s="453"/>
      <c r="H1548" s="454"/>
    </row>
    <row r="1549" spans="1:8" s="244" customFormat="1" ht="15">
      <c r="A1549" s="436"/>
      <c r="B1549" s="452"/>
      <c r="C1549" s="620" t="s">
        <v>2763</v>
      </c>
      <c r="D1549" s="452"/>
      <c r="E1549" s="452"/>
      <c r="F1549" s="756">
        <f>SUM(F1492:F1547)</f>
        <v>199265.58000000002</v>
      </c>
      <c r="G1549" s="756">
        <f>SUM(G1492:G1544)</f>
        <v>23298.784999999996</v>
      </c>
      <c r="H1549" s="757">
        <f>SUM(H1492:H1544)</f>
        <v>1941.5654166666666</v>
      </c>
    </row>
    <row r="1550" spans="1:8" s="244" customFormat="1" ht="15.75" customHeight="1" thickBot="1">
      <c r="A1550" s="781"/>
      <c r="B1550" s="828"/>
      <c r="C1550" s="828"/>
      <c r="D1550" s="828"/>
      <c r="E1550" s="828"/>
      <c r="F1550" s="623"/>
      <c r="G1550" s="623"/>
      <c r="H1550" s="624"/>
    </row>
    <row r="1551" spans="1:8" s="244" customFormat="1" ht="15">
      <c r="A1551" s="736"/>
      <c r="B1551" s="666"/>
      <c r="C1551" s="666"/>
      <c r="D1551" s="666"/>
      <c r="E1551" s="666"/>
      <c r="F1551" s="627"/>
      <c r="G1551" s="627"/>
      <c r="H1551" s="627"/>
    </row>
    <row r="1552" spans="1:8" s="244" customFormat="1" ht="15">
      <c r="A1552" s="736"/>
      <c r="B1552" s="666"/>
      <c r="C1552" s="666"/>
      <c r="D1552" s="666"/>
      <c r="E1552" s="666"/>
      <c r="F1552" s="627"/>
      <c r="G1552" s="627"/>
      <c r="H1552" s="627"/>
    </row>
    <row r="1553" spans="1:8" s="244" customFormat="1" ht="15">
      <c r="A1553" s="736"/>
      <c r="B1553" s="666"/>
      <c r="C1553" s="666"/>
      <c r="D1553" s="666"/>
      <c r="E1553" s="666"/>
      <c r="F1553" s="627"/>
      <c r="G1553" s="627"/>
      <c r="H1553" s="627"/>
    </row>
    <row r="1554" spans="1:8" s="244" customFormat="1" ht="15" customHeight="1">
      <c r="A1554" s="546"/>
      <c r="B1554" s="496" t="s">
        <v>1730</v>
      </c>
      <c r="C1554" s="496"/>
      <c r="D1554" s="401"/>
      <c r="E1554" s="429"/>
      <c r="F1554" s="463"/>
      <c r="G1554" s="464"/>
      <c r="H1554" s="464"/>
    </row>
    <row r="1555" spans="1:8" s="244" customFormat="1" ht="8.25" customHeight="1" thickBot="1">
      <c r="A1555" s="480"/>
      <c r="B1555" s="401"/>
      <c r="C1555" s="429"/>
      <c r="D1555" s="401"/>
      <c r="E1555" s="429"/>
      <c r="F1555" s="463"/>
      <c r="G1555" s="464"/>
      <c r="H1555" s="464"/>
    </row>
    <row r="1556" spans="1:8" s="244" customFormat="1" ht="15.75" thickBot="1">
      <c r="A1556" s="731" t="s">
        <v>4</v>
      </c>
      <c r="B1556" s="667" t="s">
        <v>5</v>
      </c>
      <c r="C1556" s="667" t="s">
        <v>6</v>
      </c>
      <c r="D1556" s="667" t="s">
        <v>7</v>
      </c>
      <c r="E1556" s="667" t="s">
        <v>8</v>
      </c>
      <c r="F1556" s="630" t="s">
        <v>9</v>
      </c>
      <c r="G1556" s="630" t="s">
        <v>10</v>
      </c>
      <c r="H1556" s="631" t="s">
        <v>11</v>
      </c>
    </row>
    <row r="1557" spans="1:8" s="244" customFormat="1" ht="12.75" customHeight="1">
      <c r="A1557" s="436">
        <v>39304</v>
      </c>
      <c r="B1557" s="770">
        <v>1</v>
      </c>
      <c r="C1557" s="308" t="s">
        <v>2032</v>
      </c>
      <c r="D1557" s="240"/>
      <c r="E1557" s="308"/>
      <c r="F1557" s="438">
        <v>14326</v>
      </c>
      <c r="G1557" s="439">
        <f>F1557/10</f>
        <v>1432.6</v>
      </c>
      <c r="H1557" s="440">
        <f>G1557/12</f>
        <v>119.38333333333333</v>
      </c>
    </row>
    <row r="1558" spans="1:8" s="244" customFormat="1" ht="12.75" customHeight="1">
      <c r="A1558" s="436"/>
      <c r="B1558" s="770">
        <v>1</v>
      </c>
      <c r="C1558" s="584" t="s">
        <v>2033</v>
      </c>
      <c r="D1558" s="240"/>
      <c r="E1558" s="308"/>
      <c r="F1558" s="438">
        <v>0</v>
      </c>
      <c r="G1558" s="439">
        <f aca="true" t="shared" si="73" ref="G1558:G1565">F1558/10</f>
        <v>0</v>
      </c>
      <c r="H1558" s="440">
        <f aca="true" t="shared" si="74" ref="H1558:H1572">G1558/12</f>
        <v>0</v>
      </c>
    </row>
    <row r="1559" spans="1:8" s="244" customFormat="1" ht="12.75" customHeight="1">
      <c r="A1559" s="436"/>
      <c r="B1559" s="770">
        <v>1</v>
      </c>
      <c r="C1559" s="308" t="s">
        <v>2034</v>
      </c>
      <c r="D1559" s="240"/>
      <c r="E1559" s="308"/>
      <c r="F1559" s="438">
        <v>0</v>
      </c>
      <c r="G1559" s="439">
        <f t="shared" si="73"/>
        <v>0</v>
      </c>
      <c r="H1559" s="440">
        <f t="shared" si="74"/>
        <v>0</v>
      </c>
    </row>
    <row r="1560" spans="1:8" s="244" customFormat="1" ht="12.75" customHeight="1">
      <c r="A1560" s="436"/>
      <c r="B1560" s="770">
        <v>1</v>
      </c>
      <c r="C1560" s="308" t="s">
        <v>2035</v>
      </c>
      <c r="D1560" s="240"/>
      <c r="E1560" s="308"/>
      <c r="F1560" s="438">
        <v>0</v>
      </c>
      <c r="G1560" s="439">
        <f t="shared" si="73"/>
        <v>0</v>
      </c>
      <c r="H1560" s="440">
        <f t="shared" si="74"/>
        <v>0</v>
      </c>
    </row>
    <row r="1561" spans="1:8" s="244" customFormat="1" ht="12.75" customHeight="1">
      <c r="A1561" s="436">
        <v>39304</v>
      </c>
      <c r="B1561" s="770">
        <v>1</v>
      </c>
      <c r="C1561" s="308" t="s">
        <v>2036</v>
      </c>
      <c r="D1561" s="240"/>
      <c r="E1561" s="308"/>
      <c r="F1561" s="438">
        <v>6554</v>
      </c>
      <c r="G1561" s="439">
        <f t="shared" si="73"/>
        <v>655.4</v>
      </c>
      <c r="H1561" s="440">
        <f t="shared" si="74"/>
        <v>54.61666666666667</v>
      </c>
    </row>
    <row r="1562" spans="1:8" s="244" customFormat="1" ht="12.75" customHeight="1">
      <c r="A1562" s="446"/>
      <c r="B1562" s="447">
        <v>1</v>
      </c>
      <c r="C1562" s="448" t="s">
        <v>2011</v>
      </c>
      <c r="D1562" s="585"/>
      <c r="E1562" s="308"/>
      <c r="F1562" s="438">
        <v>0</v>
      </c>
      <c r="G1562" s="439">
        <f t="shared" si="73"/>
        <v>0</v>
      </c>
      <c r="H1562" s="440">
        <f t="shared" si="74"/>
        <v>0</v>
      </c>
    </row>
    <row r="1563" spans="1:8" s="244" customFormat="1" ht="12.75" customHeight="1">
      <c r="A1563" s="446"/>
      <c r="B1563" s="447">
        <v>1</v>
      </c>
      <c r="C1563" s="448" t="s">
        <v>912</v>
      </c>
      <c r="D1563" s="585"/>
      <c r="E1563" s="308"/>
      <c r="F1563" s="438">
        <v>0</v>
      </c>
      <c r="G1563" s="439">
        <f t="shared" si="73"/>
        <v>0</v>
      </c>
      <c r="H1563" s="440">
        <f t="shared" si="74"/>
        <v>0</v>
      </c>
    </row>
    <row r="1564" spans="1:8" s="244" customFormat="1" ht="12.75" customHeight="1">
      <c r="A1564" s="446"/>
      <c r="B1564" s="447">
        <v>1</v>
      </c>
      <c r="C1564" s="448" t="s">
        <v>2037</v>
      </c>
      <c r="D1564" s="585"/>
      <c r="E1564" s="308"/>
      <c r="F1564" s="438">
        <v>0</v>
      </c>
      <c r="G1564" s="439">
        <f t="shared" si="73"/>
        <v>0</v>
      </c>
      <c r="H1564" s="440">
        <f t="shared" si="74"/>
        <v>0</v>
      </c>
    </row>
    <row r="1565" spans="1:8" s="244" customFormat="1" ht="15">
      <c r="A1565" s="446">
        <v>41015</v>
      </c>
      <c r="B1565" s="447">
        <v>1</v>
      </c>
      <c r="C1565" s="448" t="s">
        <v>1789</v>
      </c>
      <c r="D1565" s="451"/>
      <c r="E1565" s="649"/>
      <c r="F1565" s="438">
        <v>8120</v>
      </c>
      <c r="G1565" s="439">
        <f t="shared" si="73"/>
        <v>812</v>
      </c>
      <c r="H1565" s="440">
        <f t="shared" si="74"/>
        <v>67.66666666666667</v>
      </c>
    </row>
    <row r="1566" spans="1:8" s="244" customFormat="1" ht="12.75" customHeight="1">
      <c r="A1566" s="446">
        <v>41015</v>
      </c>
      <c r="B1566" s="447">
        <v>1</v>
      </c>
      <c r="C1566" s="448" t="s">
        <v>40</v>
      </c>
      <c r="D1566" s="449"/>
      <c r="E1566" s="458"/>
      <c r="F1566" s="438">
        <v>32670.23</v>
      </c>
      <c r="G1566" s="439">
        <f>F1566/5</f>
        <v>6534.046</v>
      </c>
      <c r="H1566" s="440">
        <f t="shared" si="74"/>
        <v>544.5038333333333</v>
      </c>
    </row>
    <row r="1567" spans="1:8" s="244" customFormat="1" ht="12.75" customHeight="1">
      <c r="A1567" s="446">
        <v>41015</v>
      </c>
      <c r="B1567" s="447">
        <v>1</v>
      </c>
      <c r="C1567" s="448" t="s">
        <v>42</v>
      </c>
      <c r="D1567" s="449" t="s">
        <v>71</v>
      </c>
      <c r="E1567" s="458"/>
      <c r="F1567" s="438">
        <v>2249.24</v>
      </c>
      <c r="G1567" s="439">
        <f>F1567/5</f>
        <v>449.84799999999996</v>
      </c>
      <c r="H1567" s="440">
        <f t="shared" si="74"/>
        <v>37.48733333333333</v>
      </c>
    </row>
    <row r="1568" spans="1:8" s="244" customFormat="1" ht="12.75" customHeight="1">
      <c r="A1568" s="446">
        <v>41015</v>
      </c>
      <c r="B1568" s="447">
        <v>1</v>
      </c>
      <c r="C1568" s="448" t="s">
        <v>89</v>
      </c>
      <c r="D1568" s="449" t="s">
        <v>67</v>
      </c>
      <c r="E1568" s="458"/>
      <c r="F1568" s="438">
        <v>6762.8</v>
      </c>
      <c r="G1568" s="439">
        <f>F1568/5</f>
        <v>1352.56</v>
      </c>
      <c r="H1568" s="440">
        <f t="shared" si="74"/>
        <v>112.71333333333332</v>
      </c>
    </row>
    <row r="1569" spans="1:8" s="244" customFormat="1" ht="12.75" customHeight="1">
      <c r="A1569" s="446">
        <v>41015</v>
      </c>
      <c r="B1569" s="447">
        <v>1</v>
      </c>
      <c r="C1569" s="448" t="s">
        <v>177</v>
      </c>
      <c r="D1569" s="449" t="s">
        <v>249</v>
      </c>
      <c r="E1569" s="437">
        <v>2410</v>
      </c>
      <c r="F1569" s="438">
        <v>15898.96</v>
      </c>
      <c r="G1569" s="439">
        <f>F1569/5</f>
        <v>3179.792</v>
      </c>
      <c r="H1569" s="440">
        <f t="shared" si="74"/>
        <v>264.98266666666666</v>
      </c>
    </row>
    <row r="1570" spans="1:8" s="244" customFormat="1" ht="13.5" customHeight="1">
      <c r="A1570" s="446">
        <v>42088</v>
      </c>
      <c r="B1570" s="447">
        <v>1</v>
      </c>
      <c r="C1570" s="448" t="s">
        <v>428</v>
      </c>
      <c r="D1570" s="449" t="s">
        <v>2786</v>
      </c>
      <c r="E1570" s="437" t="s">
        <v>2787</v>
      </c>
      <c r="F1570" s="438">
        <v>37374</v>
      </c>
      <c r="G1570" s="439">
        <f>F1570/5</f>
        <v>7474.8</v>
      </c>
      <c r="H1570" s="440">
        <f t="shared" si="74"/>
        <v>622.9</v>
      </c>
    </row>
    <row r="1571" spans="1:8" s="244" customFormat="1" ht="13.5" customHeight="1">
      <c r="A1571" s="446">
        <v>42158</v>
      </c>
      <c r="B1571" s="447">
        <v>1</v>
      </c>
      <c r="C1571" s="448" t="s">
        <v>2823</v>
      </c>
      <c r="D1571" s="449"/>
      <c r="E1571" s="437"/>
      <c r="F1571" s="438">
        <v>4714.1</v>
      </c>
      <c r="G1571" s="439">
        <f>F1571/10</f>
        <v>471.41</v>
      </c>
      <c r="H1571" s="440">
        <f t="shared" si="74"/>
        <v>39.28416666666667</v>
      </c>
    </row>
    <row r="1572" spans="1:8" s="244" customFormat="1" ht="13.5" customHeight="1">
      <c r="A1572" s="446">
        <v>42325</v>
      </c>
      <c r="B1572" s="447">
        <v>1</v>
      </c>
      <c r="C1572" s="448" t="s">
        <v>2872</v>
      </c>
      <c r="D1572" s="449"/>
      <c r="E1572" s="437"/>
      <c r="F1572" s="438">
        <v>5498.8</v>
      </c>
      <c r="G1572" s="439">
        <f>F1572/10</f>
        <v>549.88</v>
      </c>
      <c r="H1572" s="440">
        <f t="shared" si="74"/>
        <v>45.82333333333333</v>
      </c>
    </row>
    <row r="1573" spans="1:8" s="244" customFormat="1" ht="13.5" customHeight="1" thickBot="1">
      <c r="A1573" s="446">
        <v>42551</v>
      </c>
      <c r="B1573" s="447">
        <v>1</v>
      </c>
      <c r="C1573" s="448" t="s">
        <v>177</v>
      </c>
      <c r="D1573" s="449" t="s">
        <v>613</v>
      </c>
      <c r="E1573" s="437" t="s">
        <v>2925</v>
      </c>
      <c r="F1573" s="442">
        <v>12236</v>
      </c>
      <c r="G1573" s="443">
        <f>F1573/5</f>
        <v>2447.2</v>
      </c>
      <c r="H1573" s="444">
        <f>G1573/12</f>
        <v>203.9333333333333</v>
      </c>
    </row>
    <row r="1574" spans="1:8" s="244" customFormat="1" ht="12.75" customHeight="1">
      <c r="A1574" s="446"/>
      <c r="B1574" s="447"/>
      <c r="C1574" s="448"/>
      <c r="D1574" s="451"/>
      <c r="E1574" s="649"/>
      <c r="F1574" s="779"/>
      <c r="G1574" s="453"/>
      <c r="H1574" s="454"/>
    </row>
    <row r="1575" spans="1:8" s="244" customFormat="1" ht="15.75" customHeight="1" thickBot="1">
      <c r="A1575" s="587"/>
      <c r="B1575" s="765"/>
      <c r="C1575" s="748" t="s">
        <v>2764</v>
      </c>
      <c r="D1575" s="765"/>
      <c r="E1575" s="765"/>
      <c r="F1575" s="833">
        <f>SUM(F1557:F1574)</f>
        <v>146404.12999999998</v>
      </c>
      <c r="G1575" s="833">
        <f>SUM(G1557:G1574)</f>
        <v>25359.536</v>
      </c>
      <c r="H1575" s="834">
        <f>SUM(H1557:H1574)</f>
        <v>2113.294666666666</v>
      </c>
    </row>
    <row r="1576" spans="1:8" s="244" customFormat="1" ht="15">
      <c r="A1576" s="736"/>
      <c r="B1576" s="666"/>
      <c r="C1576" s="666"/>
      <c r="D1576" s="666"/>
      <c r="E1576" s="666"/>
      <c r="F1576" s="627"/>
      <c r="G1576" s="627"/>
      <c r="H1576" s="627"/>
    </row>
    <row r="1577" spans="1:8" s="244" customFormat="1" ht="15">
      <c r="A1577" s="736"/>
      <c r="B1577" s="666"/>
      <c r="C1577" s="666"/>
      <c r="D1577" s="666"/>
      <c r="E1577" s="666"/>
      <c r="F1577" s="627"/>
      <c r="G1577" s="627"/>
      <c r="H1577" s="627"/>
    </row>
    <row r="1578" spans="1:8" s="244" customFormat="1" ht="15">
      <c r="A1578" s="736"/>
      <c r="B1578" s="666"/>
      <c r="C1578" s="666"/>
      <c r="D1578" s="666"/>
      <c r="E1578" s="666"/>
      <c r="F1578" s="627"/>
      <c r="G1578" s="627"/>
      <c r="H1578" s="627"/>
    </row>
    <row r="1579" spans="1:8" s="244" customFormat="1" ht="15" customHeight="1">
      <c r="A1579" s="546"/>
      <c r="B1579" s="496" t="s">
        <v>1240</v>
      </c>
      <c r="C1579" s="496"/>
      <c r="D1579" s="516"/>
      <c r="E1579" s="429"/>
      <c r="F1579" s="463"/>
      <c r="G1579" s="464"/>
      <c r="H1579" s="464"/>
    </row>
    <row r="1580" spans="1:8" s="244" customFormat="1" ht="9.75" customHeight="1" thickBot="1">
      <c r="A1580" s="480"/>
      <c r="B1580" s="401"/>
      <c r="C1580" s="429"/>
      <c r="D1580" s="401"/>
      <c r="E1580" s="429"/>
      <c r="F1580" s="463"/>
      <c r="G1580" s="464"/>
      <c r="H1580" s="464"/>
    </row>
    <row r="1581" spans="1:8" s="244" customFormat="1" ht="15.75" thickBot="1">
      <c r="A1581" s="790" t="s">
        <v>4</v>
      </c>
      <c r="B1581" s="791" t="s">
        <v>5</v>
      </c>
      <c r="C1581" s="667" t="s">
        <v>6</v>
      </c>
      <c r="D1581" s="667" t="s">
        <v>7</v>
      </c>
      <c r="E1581" s="667" t="s">
        <v>8</v>
      </c>
      <c r="F1581" s="630" t="s">
        <v>9</v>
      </c>
      <c r="G1581" s="630" t="s">
        <v>10</v>
      </c>
      <c r="H1581" s="631" t="s">
        <v>11</v>
      </c>
    </row>
    <row r="1582" spans="1:8" s="244" customFormat="1" ht="15">
      <c r="A1582" s="792"/>
      <c r="B1582" s="793"/>
      <c r="C1582" s="668"/>
      <c r="D1582" s="668"/>
      <c r="E1582" s="668"/>
      <c r="F1582" s="632"/>
      <c r="G1582" s="632"/>
      <c r="H1582" s="633"/>
    </row>
    <row r="1583" spans="1:8" s="244" customFormat="1" ht="15">
      <c r="A1583" s="794"/>
      <c r="B1583" s="698">
        <v>2</v>
      </c>
      <c r="C1583" s="467" t="s">
        <v>2038</v>
      </c>
      <c r="D1583" s="308"/>
      <c r="E1583" s="308"/>
      <c r="F1583" s="438">
        <v>0</v>
      </c>
      <c r="G1583" s="439">
        <f>F1583/10</f>
        <v>0</v>
      </c>
      <c r="H1583" s="440">
        <f>G1583/12</f>
        <v>0</v>
      </c>
    </row>
    <row r="1584" spans="1:8" s="244" customFormat="1" ht="15">
      <c r="A1584" s="794"/>
      <c r="B1584" s="698">
        <v>1</v>
      </c>
      <c r="C1584" s="308" t="s">
        <v>2039</v>
      </c>
      <c r="D1584" s="240"/>
      <c r="E1584" s="308"/>
      <c r="F1584" s="438">
        <v>0</v>
      </c>
      <c r="G1584" s="439">
        <f aca="true" t="shared" si="75" ref="G1584:G1649">F1584/10</f>
        <v>0</v>
      </c>
      <c r="H1584" s="440">
        <f aca="true" t="shared" si="76" ref="H1584:H1649">G1584/12</f>
        <v>0</v>
      </c>
    </row>
    <row r="1585" spans="1:8" s="244" customFormat="1" ht="15">
      <c r="A1585" s="794">
        <v>37371</v>
      </c>
      <c r="B1585" s="698">
        <v>1</v>
      </c>
      <c r="C1585" s="584" t="s">
        <v>2040</v>
      </c>
      <c r="D1585" s="240"/>
      <c r="E1585" s="308"/>
      <c r="F1585" s="438">
        <v>0</v>
      </c>
      <c r="G1585" s="439">
        <f t="shared" si="75"/>
        <v>0</v>
      </c>
      <c r="H1585" s="440">
        <f t="shared" si="76"/>
        <v>0</v>
      </c>
    </row>
    <row r="1586" spans="1:8" s="244" customFormat="1" ht="15">
      <c r="A1586" s="794"/>
      <c r="B1586" s="698">
        <v>1</v>
      </c>
      <c r="C1586" s="308" t="s">
        <v>2041</v>
      </c>
      <c r="D1586" s="240"/>
      <c r="E1586" s="308"/>
      <c r="F1586" s="438">
        <v>0</v>
      </c>
      <c r="G1586" s="439">
        <f t="shared" si="75"/>
        <v>0</v>
      </c>
      <c r="H1586" s="440">
        <f t="shared" si="76"/>
        <v>0</v>
      </c>
    </row>
    <row r="1587" spans="1:8" s="244" customFormat="1" ht="15">
      <c r="A1587" s="794"/>
      <c r="B1587" s="698">
        <v>1</v>
      </c>
      <c r="C1587" s="308" t="s">
        <v>2042</v>
      </c>
      <c r="D1587" s="240"/>
      <c r="E1587" s="308"/>
      <c r="F1587" s="438">
        <v>0</v>
      </c>
      <c r="G1587" s="439">
        <f t="shared" si="75"/>
        <v>0</v>
      </c>
      <c r="H1587" s="440">
        <f t="shared" si="76"/>
        <v>0</v>
      </c>
    </row>
    <row r="1588" spans="1:8" s="244" customFormat="1" ht="15">
      <c r="A1588" s="794">
        <v>34302</v>
      </c>
      <c r="B1588" s="698">
        <v>2</v>
      </c>
      <c r="C1588" s="308" t="s">
        <v>2043</v>
      </c>
      <c r="D1588" s="240"/>
      <c r="E1588" s="308"/>
      <c r="F1588" s="470">
        <v>2000</v>
      </c>
      <c r="G1588" s="439">
        <f t="shared" si="75"/>
        <v>200</v>
      </c>
      <c r="H1588" s="440">
        <f t="shared" si="76"/>
        <v>16.666666666666668</v>
      </c>
    </row>
    <row r="1589" spans="1:8" s="244" customFormat="1" ht="15">
      <c r="A1589" s="794"/>
      <c r="B1589" s="698">
        <v>2</v>
      </c>
      <c r="C1589" s="308" t="s">
        <v>2044</v>
      </c>
      <c r="D1589" s="437" t="s">
        <v>1227</v>
      </c>
      <c r="E1589" s="458"/>
      <c r="F1589" s="438">
        <v>0</v>
      </c>
      <c r="G1589" s="439">
        <f t="shared" si="75"/>
        <v>0</v>
      </c>
      <c r="H1589" s="440">
        <f t="shared" si="76"/>
        <v>0</v>
      </c>
    </row>
    <row r="1590" spans="1:8" s="244" customFormat="1" ht="15">
      <c r="A1590" s="794"/>
      <c r="B1590" s="698">
        <v>1</v>
      </c>
      <c r="C1590" s="308" t="s">
        <v>2045</v>
      </c>
      <c r="D1590" s="437"/>
      <c r="E1590" s="458"/>
      <c r="F1590" s="438">
        <v>0</v>
      </c>
      <c r="G1590" s="439">
        <f t="shared" si="75"/>
        <v>0</v>
      </c>
      <c r="H1590" s="440">
        <f t="shared" si="76"/>
        <v>0</v>
      </c>
    </row>
    <row r="1591" spans="1:8" s="244" customFormat="1" ht="15">
      <c r="A1591" s="794">
        <v>36217</v>
      </c>
      <c r="B1591" s="698">
        <v>1</v>
      </c>
      <c r="C1591" s="584" t="s">
        <v>2046</v>
      </c>
      <c r="D1591" s="437"/>
      <c r="E1591" s="458"/>
      <c r="F1591" s="470">
        <v>1600</v>
      </c>
      <c r="G1591" s="439">
        <f t="shared" si="75"/>
        <v>160</v>
      </c>
      <c r="H1591" s="440">
        <f t="shared" si="76"/>
        <v>13.333333333333334</v>
      </c>
    </row>
    <row r="1592" spans="1:8" s="244" customFormat="1" ht="15">
      <c r="A1592" s="794">
        <v>34593</v>
      </c>
      <c r="B1592" s="698">
        <v>1</v>
      </c>
      <c r="C1592" s="308" t="s">
        <v>2047</v>
      </c>
      <c r="D1592" s="437"/>
      <c r="E1592" s="437"/>
      <c r="F1592" s="470">
        <v>2600</v>
      </c>
      <c r="G1592" s="439">
        <f t="shared" si="75"/>
        <v>260</v>
      </c>
      <c r="H1592" s="440">
        <f t="shared" si="76"/>
        <v>21.666666666666668</v>
      </c>
    </row>
    <row r="1593" spans="1:8" s="244" customFormat="1" ht="15">
      <c r="A1593" s="794">
        <v>34593</v>
      </c>
      <c r="B1593" s="698">
        <v>2</v>
      </c>
      <c r="C1593" s="308" t="s">
        <v>2048</v>
      </c>
      <c r="D1593" s="437"/>
      <c r="E1593" s="458"/>
      <c r="F1593" s="470">
        <v>1500</v>
      </c>
      <c r="G1593" s="439">
        <f t="shared" si="75"/>
        <v>150</v>
      </c>
      <c r="H1593" s="440">
        <f t="shared" si="76"/>
        <v>12.5</v>
      </c>
    </row>
    <row r="1594" spans="1:8" s="244" customFormat="1" ht="15">
      <c r="A1594" s="794">
        <v>34597</v>
      </c>
      <c r="B1594" s="698">
        <v>24</v>
      </c>
      <c r="C1594" s="308" t="s">
        <v>2049</v>
      </c>
      <c r="D1594" s="437"/>
      <c r="E1594" s="458"/>
      <c r="F1594" s="795">
        <v>250</v>
      </c>
      <c r="G1594" s="439">
        <f t="shared" si="75"/>
        <v>25</v>
      </c>
      <c r="H1594" s="440">
        <f t="shared" si="76"/>
        <v>2.0833333333333335</v>
      </c>
    </row>
    <row r="1595" spans="1:8" s="244" customFormat="1" ht="15">
      <c r="A1595" s="794"/>
      <c r="B1595" s="698">
        <v>1</v>
      </c>
      <c r="C1595" s="584" t="s">
        <v>2050</v>
      </c>
      <c r="D1595" s="437"/>
      <c r="E1595" s="458"/>
      <c r="F1595" s="438">
        <v>0</v>
      </c>
      <c r="G1595" s="439">
        <f t="shared" si="75"/>
        <v>0</v>
      </c>
      <c r="H1595" s="440">
        <f t="shared" si="76"/>
        <v>0</v>
      </c>
    </row>
    <row r="1596" spans="1:8" s="244" customFormat="1" ht="15">
      <c r="A1596" s="794"/>
      <c r="B1596" s="698">
        <v>1</v>
      </c>
      <c r="C1596" s="308" t="s">
        <v>2051</v>
      </c>
      <c r="D1596" s="437"/>
      <c r="E1596" s="458"/>
      <c r="F1596" s="438">
        <v>0</v>
      </c>
      <c r="G1596" s="439">
        <f t="shared" si="75"/>
        <v>0</v>
      </c>
      <c r="H1596" s="440">
        <f t="shared" si="76"/>
        <v>0</v>
      </c>
    </row>
    <row r="1597" spans="1:8" s="244" customFormat="1" ht="15">
      <c r="A1597" s="794"/>
      <c r="B1597" s="698">
        <v>2</v>
      </c>
      <c r="C1597" s="308" t="s">
        <v>2052</v>
      </c>
      <c r="D1597" s="437"/>
      <c r="E1597" s="458"/>
      <c r="F1597" s="438">
        <v>0</v>
      </c>
      <c r="G1597" s="439">
        <f t="shared" si="75"/>
        <v>0</v>
      </c>
      <c r="H1597" s="440">
        <f t="shared" si="76"/>
        <v>0</v>
      </c>
    </row>
    <row r="1598" spans="1:8" s="244" customFormat="1" ht="15">
      <c r="A1598" s="794"/>
      <c r="B1598" s="698">
        <v>1</v>
      </c>
      <c r="C1598" s="308" t="s">
        <v>1236</v>
      </c>
      <c r="D1598" s="437" t="s">
        <v>67</v>
      </c>
      <c r="E1598" s="437" t="s">
        <v>1731</v>
      </c>
      <c r="F1598" s="438">
        <v>0</v>
      </c>
      <c r="G1598" s="439">
        <f t="shared" si="75"/>
        <v>0</v>
      </c>
      <c r="H1598" s="440">
        <f t="shared" si="76"/>
        <v>0</v>
      </c>
    </row>
    <row r="1599" spans="1:8" s="244" customFormat="1" ht="15">
      <c r="A1599" s="794"/>
      <c r="B1599" s="698">
        <v>1</v>
      </c>
      <c r="C1599" s="308" t="s">
        <v>2053</v>
      </c>
      <c r="D1599" s="437"/>
      <c r="E1599" s="796"/>
      <c r="F1599" s="438">
        <v>0</v>
      </c>
      <c r="G1599" s="439">
        <f t="shared" si="75"/>
        <v>0</v>
      </c>
      <c r="H1599" s="440">
        <f t="shared" si="76"/>
        <v>0</v>
      </c>
    </row>
    <row r="1600" spans="1:8" s="244" customFormat="1" ht="15">
      <c r="A1600" s="794"/>
      <c r="B1600" s="698">
        <v>3</v>
      </c>
      <c r="C1600" s="308" t="s">
        <v>2052</v>
      </c>
      <c r="D1600" s="437"/>
      <c r="E1600" s="796"/>
      <c r="F1600" s="438">
        <v>0</v>
      </c>
      <c r="G1600" s="439">
        <f t="shared" si="75"/>
        <v>0</v>
      </c>
      <c r="H1600" s="440">
        <f t="shared" si="76"/>
        <v>0</v>
      </c>
    </row>
    <row r="1601" spans="1:8" s="244" customFormat="1" ht="15">
      <c r="A1601" s="797"/>
      <c r="B1601" s="699">
        <v>1</v>
      </c>
      <c r="C1601" s="308" t="s">
        <v>42</v>
      </c>
      <c r="D1601" s="457" t="s">
        <v>1241</v>
      </c>
      <c r="E1601" s="457" t="s">
        <v>1242</v>
      </c>
      <c r="F1601" s="438">
        <v>0</v>
      </c>
      <c r="G1601" s="439">
        <f t="shared" si="75"/>
        <v>0</v>
      </c>
      <c r="H1601" s="440">
        <f t="shared" si="76"/>
        <v>0</v>
      </c>
    </row>
    <row r="1602" spans="1:8" s="244" customFormat="1" ht="15">
      <c r="A1602" s="797">
        <v>37539</v>
      </c>
      <c r="B1602" s="698">
        <v>1</v>
      </c>
      <c r="C1602" s="308" t="s">
        <v>1243</v>
      </c>
      <c r="D1602" s="437" t="s">
        <v>434</v>
      </c>
      <c r="E1602" s="458"/>
      <c r="F1602" s="438">
        <v>0</v>
      </c>
      <c r="G1602" s="439">
        <f t="shared" si="75"/>
        <v>0</v>
      </c>
      <c r="H1602" s="440">
        <f t="shared" si="76"/>
        <v>0</v>
      </c>
    </row>
    <row r="1603" spans="1:8" s="244" customFormat="1" ht="15">
      <c r="A1603" s="797">
        <v>37539</v>
      </c>
      <c r="B1603" s="698">
        <v>1</v>
      </c>
      <c r="C1603" s="308" t="s">
        <v>2010</v>
      </c>
      <c r="D1603" s="437" t="s">
        <v>434</v>
      </c>
      <c r="E1603" s="641"/>
      <c r="F1603" s="438">
        <v>0</v>
      </c>
      <c r="G1603" s="439">
        <f t="shared" si="75"/>
        <v>0</v>
      </c>
      <c r="H1603" s="440">
        <f t="shared" si="76"/>
        <v>0</v>
      </c>
    </row>
    <row r="1604" spans="1:8" s="244" customFormat="1" ht="15">
      <c r="A1604" s="797"/>
      <c r="B1604" s="698">
        <v>1</v>
      </c>
      <c r="C1604" s="308" t="s">
        <v>42</v>
      </c>
      <c r="D1604" s="437" t="s">
        <v>1056</v>
      </c>
      <c r="E1604" s="437">
        <v>10640067</v>
      </c>
      <c r="F1604" s="438">
        <v>0</v>
      </c>
      <c r="G1604" s="439">
        <f t="shared" si="75"/>
        <v>0</v>
      </c>
      <c r="H1604" s="440">
        <f t="shared" si="76"/>
        <v>0</v>
      </c>
    </row>
    <row r="1605" spans="1:8" s="244" customFormat="1" ht="15">
      <c r="A1605" s="797"/>
      <c r="B1605" s="698">
        <v>1</v>
      </c>
      <c r="C1605" s="308" t="s">
        <v>42</v>
      </c>
      <c r="D1605" s="437" t="s">
        <v>1248</v>
      </c>
      <c r="E1605" s="437" t="s">
        <v>1249</v>
      </c>
      <c r="F1605" s="438">
        <v>0</v>
      </c>
      <c r="G1605" s="439">
        <f t="shared" si="75"/>
        <v>0</v>
      </c>
      <c r="H1605" s="440">
        <f t="shared" si="76"/>
        <v>0</v>
      </c>
    </row>
    <row r="1606" spans="1:8" s="244" customFormat="1" ht="15">
      <c r="A1606" s="797"/>
      <c r="B1606" s="698">
        <v>1</v>
      </c>
      <c r="C1606" s="308" t="s">
        <v>2054</v>
      </c>
      <c r="D1606" s="437" t="s">
        <v>1251</v>
      </c>
      <c r="E1606" s="437"/>
      <c r="F1606" s="438">
        <v>0</v>
      </c>
      <c r="G1606" s="439">
        <f t="shared" si="75"/>
        <v>0</v>
      </c>
      <c r="H1606" s="440">
        <f t="shared" si="76"/>
        <v>0</v>
      </c>
    </row>
    <row r="1607" spans="1:8" s="244" customFormat="1" ht="15">
      <c r="A1607" s="797"/>
      <c r="B1607" s="698">
        <v>1</v>
      </c>
      <c r="C1607" s="308" t="s">
        <v>1252</v>
      </c>
      <c r="D1607" s="437" t="s">
        <v>409</v>
      </c>
      <c r="E1607" s="437"/>
      <c r="F1607" s="438">
        <v>0</v>
      </c>
      <c r="G1607" s="439">
        <f t="shared" si="75"/>
        <v>0</v>
      </c>
      <c r="H1607" s="440">
        <f t="shared" si="76"/>
        <v>0</v>
      </c>
    </row>
    <row r="1608" spans="1:8" s="244" customFormat="1" ht="15">
      <c r="A1608" s="797"/>
      <c r="B1608" s="698">
        <v>1</v>
      </c>
      <c r="C1608" s="584" t="s">
        <v>2055</v>
      </c>
      <c r="D1608" s="437"/>
      <c r="E1608" s="437"/>
      <c r="F1608" s="438">
        <v>0</v>
      </c>
      <c r="G1608" s="439">
        <f t="shared" si="75"/>
        <v>0</v>
      </c>
      <c r="H1608" s="440">
        <f t="shared" si="76"/>
        <v>0</v>
      </c>
    </row>
    <row r="1609" spans="1:8" s="244" customFormat="1" ht="15">
      <c r="A1609" s="797"/>
      <c r="B1609" s="698">
        <v>1</v>
      </c>
      <c r="C1609" s="308" t="s">
        <v>2058</v>
      </c>
      <c r="D1609" s="437"/>
      <c r="E1609" s="437"/>
      <c r="F1609" s="438">
        <v>0</v>
      </c>
      <c r="G1609" s="439">
        <f t="shared" si="75"/>
        <v>0</v>
      </c>
      <c r="H1609" s="440">
        <f t="shared" si="76"/>
        <v>0</v>
      </c>
    </row>
    <row r="1610" spans="1:8" s="244" customFormat="1" ht="12.75" customHeight="1">
      <c r="A1610" s="797"/>
      <c r="B1610" s="698">
        <v>1</v>
      </c>
      <c r="C1610" s="308" t="s">
        <v>89</v>
      </c>
      <c r="D1610" s="437" t="s">
        <v>434</v>
      </c>
      <c r="E1610" s="437"/>
      <c r="F1610" s="438">
        <v>0</v>
      </c>
      <c r="G1610" s="439">
        <f t="shared" si="75"/>
        <v>0</v>
      </c>
      <c r="H1610" s="440">
        <f t="shared" si="76"/>
        <v>0</v>
      </c>
    </row>
    <row r="1611" spans="1:8" s="244" customFormat="1" ht="12.75" customHeight="1">
      <c r="A1611" s="797"/>
      <c r="B1611" s="698">
        <v>1</v>
      </c>
      <c r="C1611" s="308" t="s">
        <v>40</v>
      </c>
      <c r="D1611" s="437"/>
      <c r="E1611" s="437"/>
      <c r="F1611" s="438">
        <v>0</v>
      </c>
      <c r="G1611" s="439">
        <f t="shared" si="75"/>
        <v>0</v>
      </c>
      <c r="H1611" s="440">
        <f t="shared" si="76"/>
        <v>0</v>
      </c>
    </row>
    <row r="1612" spans="1:8" s="244" customFormat="1" ht="12.75" customHeight="1">
      <c r="A1612" s="797"/>
      <c r="B1612" s="698">
        <v>1</v>
      </c>
      <c r="C1612" s="308" t="s">
        <v>2009</v>
      </c>
      <c r="D1612" s="437"/>
      <c r="E1612" s="437"/>
      <c r="F1612" s="438">
        <v>0</v>
      </c>
      <c r="G1612" s="439">
        <f t="shared" si="75"/>
        <v>0</v>
      </c>
      <c r="H1612" s="440">
        <f t="shared" si="76"/>
        <v>0</v>
      </c>
    </row>
    <row r="1613" spans="1:8" s="244" customFormat="1" ht="12.75" customHeight="1">
      <c r="A1613" s="797"/>
      <c r="B1613" s="698">
        <v>1</v>
      </c>
      <c r="C1613" s="308" t="s">
        <v>1871</v>
      </c>
      <c r="D1613" s="437"/>
      <c r="E1613" s="437"/>
      <c r="F1613" s="438">
        <v>0</v>
      </c>
      <c r="G1613" s="439">
        <f t="shared" si="75"/>
        <v>0</v>
      </c>
      <c r="H1613" s="440">
        <f t="shared" si="76"/>
        <v>0</v>
      </c>
    </row>
    <row r="1614" spans="1:8" s="244" customFormat="1" ht="15">
      <c r="A1614" s="797"/>
      <c r="B1614" s="698">
        <v>2</v>
      </c>
      <c r="C1614" s="308" t="s">
        <v>1732</v>
      </c>
      <c r="D1614" s="437"/>
      <c r="E1614" s="437"/>
      <c r="F1614" s="438">
        <v>0</v>
      </c>
      <c r="G1614" s="439">
        <f t="shared" si="75"/>
        <v>0</v>
      </c>
      <c r="H1614" s="440">
        <f t="shared" si="76"/>
        <v>0</v>
      </c>
    </row>
    <row r="1615" spans="1:8" s="244" customFormat="1" ht="15">
      <c r="A1615" s="797"/>
      <c r="B1615" s="698">
        <v>3</v>
      </c>
      <c r="C1615" s="308" t="s">
        <v>2057</v>
      </c>
      <c r="D1615" s="437"/>
      <c r="E1615" s="437"/>
      <c r="F1615" s="438">
        <v>0</v>
      </c>
      <c r="G1615" s="439">
        <f t="shared" si="75"/>
        <v>0</v>
      </c>
      <c r="H1615" s="440">
        <f t="shared" si="76"/>
        <v>0</v>
      </c>
    </row>
    <row r="1616" spans="1:8" s="244" customFormat="1" ht="15">
      <c r="A1616" s="797"/>
      <c r="B1616" s="698">
        <v>2</v>
      </c>
      <c r="C1616" s="308" t="s">
        <v>2057</v>
      </c>
      <c r="D1616" s="437"/>
      <c r="E1616" s="437"/>
      <c r="F1616" s="438">
        <v>0</v>
      </c>
      <c r="G1616" s="439">
        <f t="shared" si="75"/>
        <v>0</v>
      </c>
      <c r="H1616" s="440">
        <f t="shared" si="76"/>
        <v>0</v>
      </c>
    </row>
    <row r="1617" spans="1:8" s="244" customFormat="1" ht="15">
      <c r="A1617" s="797"/>
      <c r="B1617" s="698">
        <v>1</v>
      </c>
      <c r="C1617" s="308" t="s">
        <v>2008</v>
      </c>
      <c r="D1617" s="437"/>
      <c r="E1617" s="437"/>
      <c r="F1617" s="438">
        <v>0</v>
      </c>
      <c r="G1617" s="439">
        <f t="shared" si="75"/>
        <v>0</v>
      </c>
      <c r="H1617" s="440">
        <f t="shared" si="76"/>
        <v>0</v>
      </c>
    </row>
    <row r="1618" spans="1:8" s="244" customFormat="1" ht="15.75" thickBot="1">
      <c r="A1618" s="798"/>
      <c r="B1618" s="799">
        <v>1</v>
      </c>
      <c r="C1618" s="589" t="s">
        <v>2056</v>
      </c>
      <c r="D1618" s="590"/>
      <c r="E1618" s="590"/>
      <c r="F1618" s="442">
        <v>0</v>
      </c>
      <c r="G1618" s="443">
        <f t="shared" si="75"/>
        <v>0</v>
      </c>
      <c r="H1618" s="444">
        <f t="shared" si="76"/>
        <v>0</v>
      </c>
    </row>
    <row r="1619" spans="1:8" s="399" customFormat="1" ht="15">
      <c r="A1619" s="480"/>
      <c r="B1619" s="401"/>
      <c r="C1619" s="429"/>
      <c r="D1619" s="478"/>
      <c r="E1619" s="478"/>
      <c r="F1619" s="479"/>
      <c r="G1619" s="464"/>
      <c r="H1619" s="464"/>
    </row>
    <row r="1620" spans="1:8" s="399" customFormat="1" ht="15.75" thickBot="1">
      <c r="A1620" s="592"/>
      <c r="B1620" s="593"/>
      <c r="C1620" s="594"/>
      <c r="D1620" s="595"/>
      <c r="E1620" s="595"/>
      <c r="F1620" s="596"/>
      <c r="G1620" s="652"/>
      <c r="H1620" s="652"/>
    </row>
    <row r="1621" spans="1:8" s="244" customFormat="1" ht="15">
      <c r="A1621" s="800"/>
      <c r="B1621" s="801">
        <v>1</v>
      </c>
      <c r="C1621" s="475" t="s">
        <v>2007</v>
      </c>
      <c r="D1621" s="476" t="s">
        <v>26</v>
      </c>
      <c r="E1621" s="476" t="s">
        <v>1266</v>
      </c>
      <c r="F1621" s="612">
        <v>0</v>
      </c>
      <c r="G1621" s="477">
        <f t="shared" si="75"/>
        <v>0</v>
      </c>
      <c r="H1621" s="655">
        <f t="shared" si="76"/>
        <v>0</v>
      </c>
    </row>
    <row r="1622" spans="1:10" s="244" customFormat="1" ht="15">
      <c r="A1622" s="797"/>
      <c r="B1622" s="698">
        <v>2</v>
      </c>
      <c r="C1622" s="308" t="s">
        <v>2006</v>
      </c>
      <c r="D1622" s="437"/>
      <c r="E1622" s="437"/>
      <c r="F1622" s="438">
        <v>0</v>
      </c>
      <c r="G1622" s="439">
        <f t="shared" si="75"/>
        <v>0</v>
      </c>
      <c r="H1622" s="440">
        <f t="shared" si="76"/>
        <v>0</v>
      </c>
      <c r="J1622" s="305"/>
    </row>
    <row r="1623" spans="1:8" s="244" customFormat="1" ht="15">
      <c r="A1623" s="797"/>
      <c r="B1623" s="698">
        <v>1</v>
      </c>
      <c r="C1623" s="308" t="s">
        <v>2005</v>
      </c>
      <c r="D1623" s="437" t="s">
        <v>1269</v>
      </c>
      <c r="E1623" s="437"/>
      <c r="F1623" s="438">
        <v>0</v>
      </c>
      <c r="G1623" s="439">
        <f t="shared" si="75"/>
        <v>0</v>
      </c>
      <c r="H1623" s="440">
        <f t="shared" si="76"/>
        <v>0</v>
      </c>
    </row>
    <row r="1624" spans="1:8" s="244" customFormat="1" ht="15">
      <c r="A1624" s="797">
        <v>40990</v>
      </c>
      <c r="B1624" s="698">
        <v>1</v>
      </c>
      <c r="C1624" s="308" t="s">
        <v>40</v>
      </c>
      <c r="D1624" s="437" t="s">
        <v>67</v>
      </c>
      <c r="E1624" s="437" t="s">
        <v>1270</v>
      </c>
      <c r="F1624" s="472">
        <v>34916</v>
      </c>
      <c r="G1624" s="439">
        <f>F1624/5</f>
        <v>6983.2</v>
      </c>
      <c r="H1624" s="440">
        <f t="shared" si="76"/>
        <v>581.9333333333333</v>
      </c>
    </row>
    <row r="1625" spans="1:8" s="244" customFormat="1" ht="15">
      <c r="A1625" s="797"/>
      <c r="B1625" s="698">
        <v>1</v>
      </c>
      <c r="C1625" s="308" t="s">
        <v>1272</v>
      </c>
      <c r="D1625" s="437" t="s">
        <v>84</v>
      </c>
      <c r="E1625" s="437" t="s">
        <v>1273</v>
      </c>
      <c r="F1625" s="439">
        <v>6995</v>
      </c>
      <c r="G1625" s="439">
        <f t="shared" si="75"/>
        <v>699.5</v>
      </c>
      <c r="H1625" s="440">
        <f t="shared" si="76"/>
        <v>58.291666666666664</v>
      </c>
    </row>
    <row r="1626" spans="1:8" s="244" customFormat="1" ht="15">
      <c r="A1626" s="797">
        <v>35872</v>
      </c>
      <c r="B1626" s="698">
        <v>2</v>
      </c>
      <c r="C1626" s="308" t="s">
        <v>2004</v>
      </c>
      <c r="D1626" s="437" t="s">
        <v>1275</v>
      </c>
      <c r="E1626" s="458"/>
      <c r="F1626" s="438">
        <v>0</v>
      </c>
      <c r="G1626" s="439">
        <f t="shared" si="75"/>
        <v>0</v>
      </c>
      <c r="H1626" s="440">
        <f t="shared" si="76"/>
        <v>0</v>
      </c>
    </row>
    <row r="1627" spans="1:8" s="244" customFormat="1" ht="15">
      <c r="A1627" s="797"/>
      <c r="B1627" s="698">
        <v>1</v>
      </c>
      <c r="C1627" s="308" t="s">
        <v>757</v>
      </c>
      <c r="D1627" s="437" t="s">
        <v>322</v>
      </c>
      <c r="E1627" s="437">
        <v>1800</v>
      </c>
      <c r="F1627" s="438">
        <v>0</v>
      </c>
      <c r="G1627" s="439">
        <f t="shared" si="75"/>
        <v>0</v>
      </c>
      <c r="H1627" s="440">
        <f t="shared" si="76"/>
        <v>0</v>
      </c>
    </row>
    <row r="1628" spans="1:8" s="244" customFormat="1" ht="15">
      <c r="A1628" s="797"/>
      <c r="B1628" s="698">
        <v>2</v>
      </c>
      <c r="C1628" s="308" t="s">
        <v>2003</v>
      </c>
      <c r="D1628" s="437" t="s">
        <v>13</v>
      </c>
      <c r="E1628" s="437" t="s">
        <v>1277</v>
      </c>
      <c r="F1628" s="438">
        <v>0</v>
      </c>
      <c r="G1628" s="439">
        <f t="shared" si="75"/>
        <v>0</v>
      </c>
      <c r="H1628" s="440">
        <f t="shared" si="76"/>
        <v>0</v>
      </c>
    </row>
    <row r="1629" spans="1:8" s="244" customFormat="1" ht="15">
      <c r="A1629" s="797">
        <v>37400</v>
      </c>
      <c r="B1629" s="698">
        <v>1</v>
      </c>
      <c r="C1629" s="308" t="s">
        <v>2002</v>
      </c>
      <c r="D1629" s="437" t="s">
        <v>703</v>
      </c>
      <c r="E1629" s="437"/>
      <c r="F1629" s="439">
        <v>1920.75</v>
      </c>
      <c r="G1629" s="439">
        <f t="shared" si="75"/>
        <v>192.075</v>
      </c>
      <c r="H1629" s="440">
        <f t="shared" si="76"/>
        <v>16.006249999999998</v>
      </c>
    </row>
    <row r="1630" spans="1:8" s="244" customFormat="1" ht="15">
      <c r="A1630" s="797"/>
      <c r="B1630" s="698">
        <v>1</v>
      </c>
      <c r="C1630" s="308" t="s">
        <v>2001</v>
      </c>
      <c r="D1630" s="437" t="s">
        <v>1280</v>
      </c>
      <c r="E1630" s="437"/>
      <c r="F1630" s="438">
        <v>0</v>
      </c>
      <c r="G1630" s="439">
        <f t="shared" si="75"/>
        <v>0</v>
      </c>
      <c r="H1630" s="440">
        <f t="shared" si="76"/>
        <v>0</v>
      </c>
    </row>
    <row r="1631" spans="1:8" s="244" customFormat="1" ht="15">
      <c r="A1631" s="797"/>
      <c r="B1631" s="698">
        <v>1</v>
      </c>
      <c r="C1631" s="308" t="s">
        <v>2059</v>
      </c>
      <c r="D1631" s="437"/>
      <c r="E1631" s="437"/>
      <c r="F1631" s="438">
        <v>0</v>
      </c>
      <c r="G1631" s="439">
        <f t="shared" si="75"/>
        <v>0</v>
      </c>
      <c r="H1631" s="440">
        <f t="shared" si="76"/>
        <v>0</v>
      </c>
    </row>
    <row r="1632" spans="1:8" s="244" customFormat="1" ht="15">
      <c r="A1632" s="797"/>
      <c r="B1632" s="698">
        <v>1</v>
      </c>
      <c r="C1632" s="308" t="s">
        <v>2000</v>
      </c>
      <c r="D1632" s="437" t="s">
        <v>1283</v>
      </c>
      <c r="E1632" s="437"/>
      <c r="F1632" s="438">
        <v>0</v>
      </c>
      <c r="G1632" s="439">
        <f t="shared" si="75"/>
        <v>0</v>
      </c>
      <c r="H1632" s="440">
        <f t="shared" si="76"/>
        <v>0</v>
      </c>
    </row>
    <row r="1633" spans="1:8" s="244" customFormat="1" ht="15">
      <c r="A1633" s="797"/>
      <c r="B1633" s="698">
        <v>1</v>
      </c>
      <c r="C1633" s="308" t="s">
        <v>2000</v>
      </c>
      <c r="D1633" s="437" t="s">
        <v>18</v>
      </c>
      <c r="E1633" s="437"/>
      <c r="F1633" s="438">
        <v>0</v>
      </c>
      <c r="G1633" s="439">
        <f t="shared" si="75"/>
        <v>0</v>
      </c>
      <c r="H1633" s="440">
        <f t="shared" si="76"/>
        <v>0</v>
      </c>
    </row>
    <row r="1634" spans="1:8" s="244" customFormat="1" ht="15">
      <c r="A1634" s="797">
        <v>39198</v>
      </c>
      <c r="B1634" s="698">
        <v>1</v>
      </c>
      <c r="C1634" s="308" t="s">
        <v>1284</v>
      </c>
      <c r="D1634" s="471" t="s">
        <v>1285</v>
      </c>
      <c r="E1634" s="437"/>
      <c r="F1634" s="439">
        <v>29435</v>
      </c>
      <c r="G1634" s="439">
        <f t="shared" si="75"/>
        <v>2943.5</v>
      </c>
      <c r="H1634" s="440">
        <f t="shared" si="76"/>
        <v>245.29166666666666</v>
      </c>
    </row>
    <row r="1635" spans="1:8" s="244" customFormat="1" ht="15">
      <c r="A1635" s="797">
        <v>39842</v>
      </c>
      <c r="B1635" s="698">
        <v>1</v>
      </c>
      <c r="C1635" s="308" t="s">
        <v>541</v>
      </c>
      <c r="D1635" s="437" t="s">
        <v>26</v>
      </c>
      <c r="E1635" s="437">
        <v>3005</v>
      </c>
      <c r="F1635" s="439">
        <v>29580</v>
      </c>
      <c r="G1635" s="439">
        <f>F1635/5</f>
        <v>5916</v>
      </c>
      <c r="H1635" s="440">
        <f t="shared" si="76"/>
        <v>493</v>
      </c>
    </row>
    <row r="1636" spans="1:8" s="244" customFormat="1" ht="15">
      <c r="A1636" s="797"/>
      <c r="B1636" s="698">
        <v>1</v>
      </c>
      <c r="C1636" s="308" t="s">
        <v>1999</v>
      </c>
      <c r="D1636" s="437"/>
      <c r="E1636" s="458"/>
      <c r="F1636" s="438">
        <v>0</v>
      </c>
      <c r="G1636" s="439">
        <f t="shared" si="75"/>
        <v>0</v>
      </c>
      <c r="H1636" s="440">
        <f t="shared" si="76"/>
        <v>0</v>
      </c>
    </row>
    <row r="1637" spans="1:8" s="244" customFormat="1" ht="15">
      <c r="A1637" s="797"/>
      <c r="B1637" s="698">
        <v>1</v>
      </c>
      <c r="C1637" s="308" t="s">
        <v>1998</v>
      </c>
      <c r="D1637" s="437"/>
      <c r="E1637" s="458"/>
      <c r="F1637" s="438">
        <v>0</v>
      </c>
      <c r="G1637" s="439">
        <f t="shared" si="75"/>
        <v>0</v>
      </c>
      <c r="H1637" s="440">
        <f t="shared" si="76"/>
        <v>0</v>
      </c>
    </row>
    <row r="1638" spans="1:8" s="244" customFormat="1" ht="15">
      <c r="A1638" s="797">
        <v>37455</v>
      </c>
      <c r="B1638" s="698">
        <v>1</v>
      </c>
      <c r="C1638" s="308" t="s">
        <v>1997</v>
      </c>
      <c r="D1638" s="437" t="s">
        <v>1289</v>
      </c>
      <c r="E1638" s="458"/>
      <c r="F1638" s="439">
        <v>9900</v>
      </c>
      <c r="G1638" s="439">
        <f t="shared" si="75"/>
        <v>990</v>
      </c>
      <c r="H1638" s="440">
        <f t="shared" si="76"/>
        <v>82.5</v>
      </c>
    </row>
    <row r="1639" spans="1:8" s="244" customFormat="1" ht="15">
      <c r="A1639" s="797">
        <v>37543</v>
      </c>
      <c r="B1639" s="698">
        <v>1</v>
      </c>
      <c r="C1639" s="308" t="s">
        <v>1996</v>
      </c>
      <c r="D1639" s="437" t="s">
        <v>1289</v>
      </c>
      <c r="E1639" s="458"/>
      <c r="F1639" s="439">
        <v>19950</v>
      </c>
      <c r="G1639" s="439">
        <f t="shared" si="75"/>
        <v>1995</v>
      </c>
      <c r="H1639" s="440">
        <f t="shared" si="76"/>
        <v>166.25</v>
      </c>
    </row>
    <row r="1640" spans="1:8" s="244" customFormat="1" ht="15">
      <c r="A1640" s="797">
        <v>37314</v>
      </c>
      <c r="B1640" s="698">
        <v>1</v>
      </c>
      <c r="C1640" s="308" t="s">
        <v>1995</v>
      </c>
      <c r="D1640" s="437" t="s">
        <v>13</v>
      </c>
      <c r="E1640" s="437" t="s">
        <v>1292</v>
      </c>
      <c r="F1640" s="439">
        <v>1853.32</v>
      </c>
      <c r="G1640" s="439">
        <f>F1640/10</f>
        <v>185.332</v>
      </c>
      <c r="H1640" s="440">
        <f t="shared" si="76"/>
        <v>15.444333333333333</v>
      </c>
    </row>
    <row r="1641" spans="1:8" s="244" customFormat="1" ht="15">
      <c r="A1641" s="797"/>
      <c r="B1641" s="698">
        <v>2</v>
      </c>
      <c r="C1641" s="308" t="s">
        <v>1994</v>
      </c>
      <c r="D1641" s="437"/>
      <c r="E1641" s="458"/>
      <c r="F1641" s="438">
        <v>0</v>
      </c>
      <c r="G1641" s="439">
        <f t="shared" si="75"/>
        <v>0</v>
      </c>
      <c r="H1641" s="440">
        <f t="shared" si="76"/>
        <v>0</v>
      </c>
    </row>
    <row r="1642" spans="1:8" s="244" customFormat="1" ht="15">
      <c r="A1642" s="797"/>
      <c r="B1642" s="698">
        <v>5</v>
      </c>
      <c r="C1642" s="308" t="s">
        <v>1993</v>
      </c>
      <c r="D1642" s="437"/>
      <c r="E1642" s="458"/>
      <c r="F1642" s="438">
        <v>0</v>
      </c>
      <c r="G1642" s="439">
        <f t="shared" si="75"/>
        <v>0</v>
      </c>
      <c r="H1642" s="440">
        <f t="shared" si="76"/>
        <v>0</v>
      </c>
    </row>
    <row r="1643" spans="1:8" s="244" customFormat="1" ht="15">
      <c r="A1643" s="797"/>
      <c r="B1643" s="698">
        <v>4</v>
      </c>
      <c r="C1643" s="308" t="s">
        <v>1992</v>
      </c>
      <c r="D1643" s="437"/>
      <c r="E1643" s="458"/>
      <c r="F1643" s="438">
        <v>0</v>
      </c>
      <c r="G1643" s="439">
        <f t="shared" si="75"/>
        <v>0</v>
      </c>
      <c r="H1643" s="440">
        <f t="shared" si="76"/>
        <v>0</v>
      </c>
    </row>
    <row r="1644" spans="1:8" s="244" customFormat="1" ht="15">
      <c r="A1644" s="797"/>
      <c r="B1644" s="698">
        <v>1</v>
      </c>
      <c r="C1644" s="308" t="s">
        <v>1991</v>
      </c>
      <c r="D1644" s="437"/>
      <c r="E1644" s="458"/>
      <c r="F1644" s="438">
        <v>0</v>
      </c>
      <c r="G1644" s="439">
        <f t="shared" si="75"/>
        <v>0</v>
      </c>
      <c r="H1644" s="440">
        <f t="shared" si="76"/>
        <v>0</v>
      </c>
    </row>
    <row r="1645" spans="1:8" s="244" customFormat="1" ht="15">
      <c r="A1645" s="797"/>
      <c r="B1645" s="802">
        <v>1</v>
      </c>
      <c r="C1645" s="701" t="s">
        <v>1990</v>
      </c>
      <c r="D1645" s="437"/>
      <c r="E1645" s="458"/>
      <c r="F1645" s="438">
        <v>0</v>
      </c>
      <c r="G1645" s="439">
        <f t="shared" si="75"/>
        <v>0</v>
      </c>
      <c r="H1645" s="440">
        <f t="shared" si="76"/>
        <v>0</v>
      </c>
    </row>
    <row r="1646" spans="1:8" s="244" customFormat="1" ht="15">
      <c r="A1646" s="797"/>
      <c r="B1646" s="698">
        <v>1</v>
      </c>
      <c r="C1646" s="308" t="s">
        <v>1298</v>
      </c>
      <c r="D1646" s="437" t="s">
        <v>1299</v>
      </c>
      <c r="E1646" s="458"/>
      <c r="F1646" s="438">
        <v>0</v>
      </c>
      <c r="G1646" s="439">
        <f t="shared" si="75"/>
        <v>0</v>
      </c>
      <c r="H1646" s="440">
        <f t="shared" si="76"/>
        <v>0</v>
      </c>
    </row>
    <row r="1647" spans="1:8" s="244" customFormat="1" ht="15">
      <c r="A1647" s="797"/>
      <c r="B1647" s="698">
        <v>1</v>
      </c>
      <c r="C1647" s="308" t="s">
        <v>1989</v>
      </c>
      <c r="D1647" s="437"/>
      <c r="E1647" s="458"/>
      <c r="F1647" s="438">
        <v>0</v>
      </c>
      <c r="G1647" s="439">
        <f t="shared" si="75"/>
        <v>0</v>
      </c>
      <c r="H1647" s="440">
        <f t="shared" si="76"/>
        <v>0</v>
      </c>
    </row>
    <row r="1648" spans="1:8" s="244" customFormat="1" ht="15">
      <c r="A1648" s="797"/>
      <c r="B1648" s="698">
        <v>1</v>
      </c>
      <c r="C1648" s="308" t="s">
        <v>1988</v>
      </c>
      <c r="D1648" s="437"/>
      <c r="E1648" s="458"/>
      <c r="F1648" s="438">
        <v>0</v>
      </c>
      <c r="G1648" s="439">
        <f t="shared" si="75"/>
        <v>0</v>
      </c>
      <c r="H1648" s="440">
        <f t="shared" si="76"/>
        <v>0</v>
      </c>
    </row>
    <row r="1649" spans="1:8" s="244" customFormat="1" ht="15">
      <c r="A1649" s="797"/>
      <c r="B1649" s="698">
        <v>1</v>
      </c>
      <c r="C1649" s="308" t="s">
        <v>1302</v>
      </c>
      <c r="D1649" s="437"/>
      <c r="E1649" s="458"/>
      <c r="F1649" s="438">
        <v>0</v>
      </c>
      <c r="G1649" s="439">
        <f t="shared" si="75"/>
        <v>0</v>
      </c>
      <c r="H1649" s="440">
        <f t="shared" si="76"/>
        <v>0</v>
      </c>
    </row>
    <row r="1650" spans="1:8" s="244" customFormat="1" ht="15">
      <c r="A1650" s="797"/>
      <c r="B1650" s="698">
        <v>1</v>
      </c>
      <c r="C1650" s="308" t="s">
        <v>1987</v>
      </c>
      <c r="D1650" s="437"/>
      <c r="E1650" s="458"/>
      <c r="F1650" s="438">
        <v>0</v>
      </c>
      <c r="G1650" s="439">
        <f>F1650/10</f>
        <v>0</v>
      </c>
      <c r="H1650" s="440">
        <f>G1650/12</f>
        <v>0</v>
      </c>
    </row>
    <row r="1651" spans="1:8" s="244" customFormat="1" ht="15">
      <c r="A1651" s="797"/>
      <c r="B1651" s="698">
        <v>1</v>
      </c>
      <c r="C1651" s="584" t="s">
        <v>1758</v>
      </c>
      <c r="D1651" s="437"/>
      <c r="E1651" s="458"/>
      <c r="F1651" s="438">
        <v>0</v>
      </c>
      <c r="G1651" s="439">
        <f>F1651/10</f>
        <v>0</v>
      </c>
      <c r="H1651" s="440">
        <f>G1651/12</f>
        <v>0</v>
      </c>
    </row>
    <row r="1652" spans="1:8" s="244" customFormat="1" ht="15">
      <c r="A1652" s="797"/>
      <c r="B1652" s="699">
        <v>1</v>
      </c>
      <c r="C1652" s="308" t="s">
        <v>1986</v>
      </c>
      <c r="D1652" s="437"/>
      <c r="E1652" s="458"/>
      <c r="F1652" s="438">
        <v>0</v>
      </c>
      <c r="G1652" s="439">
        <f>F1652/10</f>
        <v>0</v>
      </c>
      <c r="H1652" s="440">
        <f>G1652/12</f>
        <v>0</v>
      </c>
    </row>
    <row r="1653" spans="1:8" s="244" customFormat="1" ht="15.75" thickBot="1">
      <c r="A1653" s="797"/>
      <c r="B1653" s="699">
        <v>1</v>
      </c>
      <c r="C1653" s="308" t="s">
        <v>1759</v>
      </c>
      <c r="D1653" s="437"/>
      <c r="E1653" s="437" t="s">
        <v>18</v>
      </c>
      <c r="F1653" s="442">
        <v>0</v>
      </c>
      <c r="G1653" s="443">
        <f>F1653/10</f>
        <v>0</v>
      </c>
      <c r="H1653" s="444">
        <f>G1653/12</f>
        <v>0</v>
      </c>
    </row>
    <row r="1654" spans="1:8" s="244" customFormat="1" ht="10.5" customHeight="1">
      <c r="A1654" s="797"/>
      <c r="B1654" s="698"/>
      <c r="C1654" s="308"/>
      <c r="D1654" s="437"/>
      <c r="E1654" s="437"/>
      <c r="F1654" s="453"/>
      <c r="G1654" s="453"/>
      <c r="H1654" s="454"/>
    </row>
    <row r="1655" spans="1:8" s="244" customFormat="1" ht="15.75" thickBot="1">
      <c r="A1655" s="797"/>
      <c r="B1655" s="699"/>
      <c r="C1655" s="620" t="s">
        <v>2765</v>
      </c>
      <c r="D1655" s="750"/>
      <c r="E1655" s="750"/>
      <c r="F1655" s="294">
        <f>SUM(F1583:F1654)</f>
        <v>142500.07</v>
      </c>
      <c r="G1655" s="294">
        <f>SUM(G1583:G1654)</f>
        <v>20699.607</v>
      </c>
      <c r="H1655" s="621">
        <f>SUM(H1583:H1654)</f>
        <v>1724.96725</v>
      </c>
    </row>
    <row r="1656" spans="1:8" s="244" customFormat="1" ht="16.5" thickBot="1" thickTop="1">
      <c r="A1656" s="798"/>
      <c r="B1656" s="803"/>
      <c r="C1656" s="665"/>
      <c r="D1656" s="665"/>
      <c r="E1656" s="665"/>
      <c r="F1656" s="443"/>
      <c r="G1656" s="443"/>
      <c r="H1656" s="444"/>
    </row>
    <row r="1657" spans="1:8" s="244" customFormat="1" ht="15">
      <c r="A1657" s="736"/>
      <c r="B1657" s="666"/>
      <c r="C1657" s="666"/>
      <c r="D1657" s="666"/>
      <c r="E1657" s="666"/>
      <c r="F1657" s="627"/>
      <c r="G1657" s="627"/>
      <c r="H1657" s="627"/>
    </row>
    <row r="1658" spans="1:8" s="244" customFormat="1" ht="15">
      <c r="A1658" s="736"/>
      <c r="B1658" s="666"/>
      <c r="C1658" s="666"/>
      <c r="D1658" s="666"/>
      <c r="E1658" s="666"/>
      <c r="F1658" s="627"/>
      <c r="G1658" s="627"/>
      <c r="H1658" s="627"/>
    </row>
    <row r="1659" spans="1:8" s="244" customFormat="1" ht="15">
      <c r="A1659" s="736"/>
      <c r="B1659" s="666"/>
      <c r="C1659" s="666"/>
      <c r="D1659" s="666"/>
      <c r="E1659" s="666"/>
      <c r="F1659" s="627"/>
      <c r="G1659" s="627"/>
      <c r="H1659" s="627"/>
    </row>
    <row r="1660" spans="1:8" s="244" customFormat="1" ht="15" customHeight="1">
      <c r="A1660" s="546"/>
      <c r="B1660" s="496" t="s">
        <v>1307</v>
      </c>
      <c r="C1660" s="496"/>
      <c r="D1660" s="516"/>
      <c r="E1660" s="517"/>
      <c r="F1660" s="463"/>
      <c r="G1660" s="464"/>
      <c r="H1660" s="464"/>
    </row>
    <row r="1661" spans="1:8" s="244" customFormat="1" ht="15.75" thickBot="1">
      <c r="A1661" s="480"/>
      <c r="B1661" s="401"/>
      <c r="C1661" s="429"/>
      <c r="D1661" s="401"/>
      <c r="E1661" s="429"/>
      <c r="F1661" s="463"/>
      <c r="G1661" s="464"/>
      <c r="H1661" s="464"/>
    </row>
    <row r="1662" spans="1:8" s="244" customFormat="1" ht="15.75" thickBot="1">
      <c r="A1662" s="731" t="s">
        <v>4</v>
      </c>
      <c r="B1662" s="667" t="s">
        <v>5</v>
      </c>
      <c r="C1662" s="667" t="s">
        <v>6</v>
      </c>
      <c r="D1662" s="667" t="s">
        <v>7</v>
      </c>
      <c r="E1662" s="667" t="s">
        <v>8</v>
      </c>
      <c r="F1662" s="630" t="s">
        <v>9</v>
      </c>
      <c r="G1662" s="630" t="s">
        <v>10</v>
      </c>
      <c r="H1662" s="631" t="s">
        <v>11</v>
      </c>
    </row>
    <row r="1663" spans="1:8" s="244" customFormat="1" ht="15">
      <c r="A1663" s="732"/>
      <c r="B1663" s="668"/>
      <c r="C1663" s="668"/>
      <c r="D1663" s="668"/>
      <c r="E1663" s="668"/>
      <c r="F1663" s="632"/>
      <c r="G1663" s="632"/>
      <c r="H1663" s="633"/>
    </row>
    <row r="1664" spans="1:8" s="244" customFormat="1" ht="15">
      <c r="A1664" s="436"/>
      <c r="B1664" s="240">
        <v>1</v>
      </c>
      <c r="C1664" s="308" t="s">
        <v>1985</v>
      </c>
      <c r="D1664" s="437" t="s">
        <v>1309</v>
      </c>
      <c r="E1664" s="458"/>
      <c r="F1664" s="438">
        <v>0</v>
      </c>
      <c r="G1664" s="439">
        <f>F1664/10</f>
        <v>0</v>
      </c>
      <c r="H1664" s="440">
        <f>G1664/12</f>
        <v>0</v>
      </c>
    </row>
    <row r="1665" spans="1:8" s="244" customFormat="1" ht="15">
      <c r="A1665" s="436"/>
      <c r="B1665" s="240">
        <v>1</v>
      </c>
      <c r="C1665" s="308" t="s">
        <v>1984</v>
      </c>
      <c r="D1665" s="437" t="s">
        <v>1311</v>
      </c>
      <c r="E1665" s="437" t="s">
        <v>1312</v>
      </c>
      <c r="F1665" s="438">
        <v>0</v>
      </c>
      <c r="G1665" s="439">
        <f>F1665/10</f>
        <v>0</v>
      </c>
      <c r="H1665" s="440">
        <f>G1665/12</f>
        <v>0</v>
      </c>
    </row>
    <row r="1666" spans="1:8" s="244" customFormat="1" ht="15">
      <c r="A1666" s="436"/>
      <c r="B1666" s="240">
        <v>1</v>
      </c>
      <c r="C1666" s="584" t="s">
        <v>1983</v>
      </c>
      <c r="D1666" s="437"/>
      <c r="E1666" s="437" t="s">
        <v>18</v>
      </c>
      <c r="F1666" s="438">
        <v>0</v>
      </c>
      <c r="G1666" s="439">
        <f>F1666/10</f>
        <v>0</v>
      </c>
      <c r="H1666" s="440">
        <f>G1666/12</f>
        <v>0</v>
      </c>
    </row>
    <row r="1667" spans="1:8" s="244" customFormat="1" ht="15.75" thickBot="1">
      <c r="A1667" s="436"/>
      <c r="B1667" s="240">
        <v>2</v>
      </c>
      <c r="C1667" s="308" t="s">
        <v>1982</v>
      </c>
      <c r="D1667" s="437"/>
      <c r="E1667" s="458" t="s">
        <v>12</v>
      </c>
      <c r="F1667" s="442">
        <v>0</v>
      </c>
      <c r="G1667" s="443">
        <f>F1667/10</f>
        <v>0</v>
      </c>
      <c r="H1667" s="444">
        <f>G1667/12</f>
        <v>0</v>
      </c>
    </row>
    <row r="1668" spans="1:8" s="244" customFormat="1" ht="15">
      <c r="A1668" s="436"/>
      <c r="B1668" s="240"/>
      <c r="C1668" s="308"/>
      <c r="D1668" s="450"/>
      <c r="E1668" s="649"/>
      <c r="F1668" s="689"/>
      <c r="G1668" s="572"/>
      <c r="H1668" s="573"/>
    </row>
    <row r="1669" spans="1:8" s="244" customFormat="1" ht="15.75" thickBot="1">
      <c r="A1669" s="436"/>
      <c r="B1669" s="452"/>
      <c r="C1669" s="620" t="s">
        <v>2766</v>
      </c>
      <c r="D1669" s="452"/>
      <c r="E1669" s="452"/>
      <c r="F1669" s="679">
        <f>SUM(F1664:F1668)</f>
        <v>0</v>
      </c>
      <c r="G1669" s="294">
        <f>SUM(G1664:G1668)</f>
        <v>0</v>
      </c>
      <c r="H1669" s="621">
        <f>SUM(H1664:H1668)</f>
        <v>0</v>
      </c>
    </row>
    <row r="1670" spans="1:8" s="244" customFormat="1" ht="15.75" thickTop="1">
      <c r="A1670" s="436"/>
      <c r="B1670" s="645"/>
      <c r="C1670" s="645"/>
      <c r="D1670" s="645"/>
      <c r="E1670" s="645"/>
      <c r="F1670" s="453"/>
      <c r="G1670" s="453"/>
      <c r="H1670" s="454"/>
    </row>
    <row r="1671" spans="1:8" s="244" customFormat="1" ht="15.75" thickBot="1">
      <c r="A1671" s="587"/>
      <c r="B1671" s="665"/>
      <c r="C1671" s="665"/>
      <c r="D1671" s="665"/>
      <c r="E1671" s="665"/>
      <c r="F1671" s="443"/>
      <c r="G1671" s="443"/>
      <c r="H1671" s="444"/>
    </row>
    <row r="1672" spans="1:8" s="244" customFormat="1" ht="15">
      <c r="A1672" s="736"/>
      <c r="B1672" s="666"/>
      <c r="C1672" s="666"/>
      <c r="D1672" s="666"/>
      <c r="E1672" s="666"/>
      <c r="F1672" s="627"/>
      <c r="G1672" s="627"/>
      <c r="H1672" s="627"/>
    </row>
    <row r="1673" spans="1:8" s="244" customFormat="1" ht="15">
      <c r="A1673" s="736"/>
      <c r="B1673" s="666"/>
      <c r="C1673" s="666"/>
      <c r="D1673" s="666"/>
      <c r="E1673" s="666"/>
      <c r="F1673" s="627"/>
      <c r="G1673" s="627"/>
      <c r="H1673" s="627"/>
    </row>
    <row r="1674" spans="1:8" s="244" customFormat="1" ht="15">
      <c r="A1674" s="736"/>
      <c r="B1674" s="666"/>
      <c r="C1674" s="666"/>
      <c r="D1674" s="666"/>
      <c r="E1674" s="666"/>
      <c r="F1674" s="627"/>
      <c r="G1674" s="627"/>
      <c r="H1674" s="627"/>
    </row>
    <row r="1675" spans="1:8" s="244" customFormat="1" ht="18" customHeight="1">
      <c r="A1675" s="546"/>
      <c r="B1675" s="496" t="s">
        <v>1317</v>
      </c>
      <c r="C1675" s="496"/>
      <c r="D1675" s="516"/>
      <c r="E1675" s="517"/>
      <c r="F1675" s="463"/>
      <c r="G1675" s="464"/>
      <c r="H1675" s="464"/>
    </row>
    <row r="1676" spans="1:8" s="244" customFormat="1" ht="15.75" thickBot="1">
      <c r="A1676" s="480"/>
      <c r="B1676" s="401"/>
      <c r="C1676" s="429"/>
      <c r="D1676" s="401"/>
      <c r="E1676" s="429"/>
      <c r="F1676" s="463"/>
      <c r="G1676" s="464"/>
      <c r="H1676" s="464"/>
    </row>
    <row r="1677" spans="1:8" s="244" customFormat="1" ht="15.75" thickBot="1">
      <c r="A1677" s="731" t="s">
        <v>4</v>
      </c>
      <c r="B1677" s="667" t="s">
        <v>5</v>
      </c>
      <c r="C1677" s="667" t="s">
        <v>6</v>
      </c>
      <c r="D1677" s="667" t="s">
        <v>7</v>
      </c>
      <c r="E1677" s="667" t="s">
        <v>8</v>
      </c>
      <c r="F1677" s="630" t="s">
        <v>9</v>
      </c>
      <c r="G1677" s="630" t="s">
        <v>10</v>
      </c>
      <c r="H1677" s="631" t="s">
        <v>11</v>
      </c>
    </row>
    <row r="1678" spans="1:8" s="244" customFormat="1" ht="15">
      <c r="A1678" s="732"/>
      <c r="B1678" s="668"/>
      <c r="C1678" s="668"/>
      <c r="D1678" s="804"/>
      <c r="E1678" s="804"/>
      <c r="F1678" s="632"/>
      <c r="G1678" s="632"/>
      <c r="H1678" s="633"/>
    </row>
    <row r="1679" spans="1:8" s="244" customFormat="1" ht="15">
      <c r="A1679" s="436"/>
      <c r="B1679" s="240">
        <v>1</v>
      </c>
      <c r="C1679" s="308" t="s">
        <v>1981</v>
      </c>
      <c r="D1679" s="458"/>
      <c r="E1679" s="437" t="s">
        <v>18</v>
      </c>
      <c r="F1679" s="438">
        <v>0</v>
      </c>
      <c r="G1679" s="439">
        <f>F1679/10</f>
        <v>0</v>
      </c>
      <c r="H1679" s="440">
        <f>G1679/12</f>
        <v>0</v>
      </c>
    </row>
    <row r="1680" spans="1:8" s="244" customFormat="1" ht="15">
      <c r="A1680" s="436"/>
      <c r="B1680" s="240">
        <v>2</v>
      </c>
      <c r="C1680" s="649" t="s">
        <v>1761</v>
      </c>
      <c r="D1680" s="458"/>
      <c r="E1680" s="437" t="s">
        <v>18</v>
      </c>
      <c r="F1680" s="438">
        <v>0</v>
      </c>
      <c r="G1680" s="439">
        <f aca="true" t="shared" si="77" ref="G1680:G1714">F1680/10</f>
        <v>0</v>
      </c>
      <c r="H1680" s="440">
        <f aca="true" t="shared" si="78" ref="H1680:H1714">G1680/12</f>
        <v>0</v>
      </c>
    </row>
    <row r="1681" spans="1:8" s="244" customFormat="1" ht="15">
      <c r="A1681" s="436"/>
      <c r="B1681" s="240">
        <v>1</v>
      </c>
      <c r="C1681" s="308" t="s">
        <v>1320</v>
      </c>
      <c r="D1681" s="437" t="s">
        <v>1321</v>
      </c>
      <c r="E1681" s="437" t="s">
        <v>18</v>
      </c>
      <c r="F1681" s="438">
        <v>0</v>
      </c>
      <c r="G1681" s="439">
        <f t="shared" si="77"/>
        <v>0</v>
      </c>
      <c r="H1681" s="440">
        <f t="shared" si="78"/>
        <v>0</v>
      </c>
    </row>
    <row r="1682" spans="1:8" s="244" customFormat="1" ht="15">
      <c r="A1682" s="436"/>
      <c r="B1682" s="240">
        <v>1</v>
      </c>
      <c r="C1682" s="308" t="s">
        <v>1322</v>
      </c>
      <c r="D1682" s="437" t="s">
        <v>997</v>
      </c>
      <c r="E1682" s="437" t="s">
        <v>18</v>
      </c>
      <c r="F1682" s="438">
        <v>0</v>
      </c>
      <c r="G1682" s="439">
        <f t="shared" si="77"/>
        <v>0</v>
      </c>
      <c r="H1682" s="440">
        <f t="shared" si="78"/>
        <v>0</v>
      </c>
    </row>
    <row r="1683" spans="1:8" s="244" customFormat="1" ht="15">
      <c r="A1683" s="436"/>
      <c r="B1683" s="240">
        <v>1</v>
      </c>
      <c r="C1683" s="308" t="s">
        <v>1323</v>
      </c>
      <c r="D1683" s="437"/>
      <c r="E1683" s="437" t="s">
        <v>18</v>
      </c>
      <c r="F1683" s="438">
        <v>0</v>
      </c>
      <c r="G1683" s="439">
        <f t="shared" si="77"/>
        <v>0</v>
      </c>
      <c r="H1683" s="440">
        <f t="shared" si="78"/>
        <v>0</v>
      </c>
    </row>
    <row r="1684" spans="1:8" s="244" customFormat="1" ht="15">
      <c r="A1684" s="436"/>
      <c r="B1684" s="240">
        <v>10</v>
      </c>
      <c r="C1684" s="308" t="s">
        <v>1980</v>
      </c>
      <c r="D1684" s="437"/>
      <c r="E1684" s="437" t="s">
        <v>18</v>
      </c>
      <c r="F1684" s="438">
        <v>0</v>
      </c>
      <c r="G1684" s="439">
        <f t="shared" si="77"/>
        <v>0</v>
      </c>
      <c r="H1684" s="440">
        <f t="shared" si="78"/>
        <v>0</v>
      </c>
    </row>
    <row r="1685" spans="1:8" s="244" customFormat="1" ht="15">
      <c r="A1685" s="436"/>
      <c r="B1685" s="240">
        <v>1</v>
      </c>
      <c r="C1685" s="308" t="s">
        <v>1979</v>
      </c>
      <c r="D1685" s="437"/>
      <c r="E1685" s="437" t="s">
        <v>18</v>
      </c>
      <c r="F1685" s="438">
        <v>0</v>
      </c>
      <c r="G1685" s="439">
        <f t="shared" si="77"/>
        <v>0</v>
      </c>
      <c r="H1685" s="440">
        <f t="shared" si="78"/>
        <v>0</v>
      </c>
    </row>
    <row r="1686" spans="1:8" s="244" customFormat="1" ht="15">
      <c r="A1686" s="436"/>
      <c r="B1686" s="240">
        <v>1</v>
      </c>
      <c r="C1686" s="308" t="s">
        <v>1327</v>
      </c>
      <c r="D1686" s="437"/>
      <c r="E1686" s="437" t="s">
        <v>18</v>
      </c>
      <c r="F1686" s="438">
        <v>0</v>
      </c>
      <c r="G1686" s="439">
        <f t="shared" si="77"/>
        <v>0</v>
      </c>
      <c r="H1686" s="440">
        <f t="shared" si="78"/>
        <v>0</v>
      </c>
    </row>
    <row r="1687" spans="1:8" s="244" customFormat="1" ht="15">
      <c r="A1687" s="436"/>
      <c r="B1687" s="240">
        <v>15</v>
      </c>
      <c r="C1687" s="308" t="s">
        <v>2072</v>
      </c>
      <c r="D1687" s="437"/>
      <c r="E1687" s="437" t="s">
        <v>18</v>
      </c>
      <c r="F1687" s="438">
        <v>0</v>
      </c>
      <c r="G1687" s="439">
        <f t="shared" si="77"/>
        <v>0</v>
      </c>
      <c r="H1687" s="440">
        <f t="shared" si="78"/>
        <v>0</v>
      </c>
    </row>
    <row r="1688" spans="1:8" s="244" customFormat="1" ht="15">
      <c r="A1688" s="436"/>
      <c r="B1688" s="240">
        <v>2</v>
      </c>
      <c r="C1688" s="649" t="s">
        <v>2071</v>
      </c>
      <c r="D1688" s="437"/>
      <c r="E1688" s="437"/>
      <c r="F1688" s="438">
        <v>0</v>
      </c>
      <c r="G1688" s="439">
        <f t="shared" si="77"/>
        <v>0</v>
      </c>
      <c r="H1688" s="440">
        <f t="shared" si="78"/>
        <v>0</v>
      </c>
    </row>
    <row r="1689" spans="1:8" s="244" customFormat="1" ht="15">
      <c r="A1689" s="436"/>
      <c r="B1689" s="240"/>
      <c r="C1689" s="308" t="s">
        <v>1734</v>
      </c>
      <c r="D1689" s="437"/>
      <c r="E1689" s="437"/>
      <c r="F1689" s="438"/>
      <c r="G1689" s="439"/>
      <c r="H1689" s="440"/>
    </row>
    <row r="1690" spans="1:8" s="244" customFormat="1" ht="15">
      <c r="A1690" s="436"/>
      <c r="B1690" s="240">
        <v>1</v>
      </c>
      <c r="C1690" s="308" t="s">
        <v>1978</v>
      </c>
      <c r="D1690" s="437" t="s">
        <v>1331</v>
      </c>
      <c r="E1690" s="437" t="s">
        <v>1332</v>
      </c>
      <c r="F1690" s="438">
        <v>0</v>
      </c>
      <c r="G1690" s="439">
        <f t="shared" si="77"/>
        <v>0</v>
      </c>
      <c r="H1690" s="440">
        <f t="shared" si="78"/>
        <v>0</v>
      </c>
    </row>
    <row r="1691" spans="1:8" s="244" customFormat="1" ht="15">
      <c r="A1691" s="436"/>
      <c r="B1691" s="240">
        <v>1</v>
      </c>
      <c r="C1691" s="308" t="s">
        <v>2070</v>
      </c>
      <c r="D1691" s="437"/>
      <c r="E1691" s="437"/>
      <c r="F1691" s="438">
        <v>0</v>
      </c>
      <c r="G1691" s="439">
        <f t="shared" si="77"/>
        <v>0</v>
      </c>
      <c r="H1691" s="440">
        <f t="shared" si="78"/>
        <v>0</v>
      </c>
    </row>
    <row r="1692" spans="1:8" s="244" customFormat="1" ht="15">
      <c r="A1692" s="436"/>
      <c r="B1692" s="240">
        <v>1</v>
      </c>
      <c r="C1692" s="308" t="s">
        <v>1334</v>
      </c>
      <c r="D1692" s="437"/>
      <c r="E1692" s="437" t="s">
        <v>18</v>
      </c>
      <c r="F1692" s="438">
        <v>0</v>
      </c>
      <c r="G1692" s="439">
        <f t="shared" si="77"/>
        <v>0</v>
      </c>
      <c r="H1692" s="440">
        <f t="shared" si="78"/>
        <v>0</v>
      </c>
    </row>
    <row r="1693" spans="1:8" s="244" customFormat="1" ht="15">
      <c r="A1693" s="436"/>
      <c r="B1693" s="240">
        <v>13</v>
      </c>
      <c r="C1693" s="308" t="s">
        <v>1977</v>
      </c>
      <c r="D1693" s="437"/>
      <c r="E1693" s="437" t="s">
        <v>18</v>
      </c>
      <c r="F1693" s="438">
        <v>0</v>
      </c>
      <c r="G1693" s="439">
        <f t="shared" si="77"/>
        <v>0</v>
      </c>
      <c r="H1693" s="440">
        <f t="shared" si="78"/>
        <v>0</v>
      </c>
    </row>
    <row r="1694" spans="1:8" s="244" customFormat="1" ht="15">
      <c r="A1694" s="436"/>
      <c r="B1694" s="240">
        <v>1</v>
      </c>
      <c r="C1694" s="308" t="s">
        <v>1976</v>
      </c>
      <c r="D1694" s="437"/>
      <c r="E1694" s="437" t="s">
        <v>18</v>
      </c>
      <c r="F1694" s="438">
        <v>0</v>
      </c>
      <c r="G1694" s="439">
        <f t="shared" si="77"/>
        <v>0</v>
      </c>
      <c r="H1694" s="440">
        <f t="shared" si="78"/>
        <v>0</v>
      </c>
    </row>
    <row r="1695" spans="1:8" s="244" customFormat="1" ht="15">
      <c r="A1695" s="436"/>
      <c r="B1695" s="240">
        <v>1</v>
      </c>
      <c r="C1695" s="308" t="s">
        <v>1975</v>
      </c>
      <c r="D1695" s="437"/>
      <c r="E1695" s="437" t="s">
        <v>18</v>
      </c>
      <c r="F1695" s="438">
        <v>0</v>
      </c>
      <c r="G1695" s="439">
        <f t="shared" si="77"/>
        <v>0</v>
      </c>
      <c r="H1695" s="440">
        <f t="shared" si="78"/>
        <v>0</v>
      </c>
    </row>
    <row r="1696" spans="1:8" s="244" customFormat="1" ht="15">
      <c r="A1696" s="436"/>
      <c r="B1696" s="240">
        <v>1</v>
      </c>
      <c r="C1696" s="308" t="s">
        <v>1974</v>
      </c>
      <c r="D1696" s="437"/>
      <c r="E1696" s="437" t="s">
        <v>18</v>
      </c>
      <c r="F1696" s="438">
        <v>0</v>
      </c>
      <c r="G1696" s="439">
        <f t="shared" si="77"/>
        <v>0</v>
      </c>
      <c r="H1696" s="440">
        <f t="shared" si="78"/>
        <v>0</v>
      </c>
    </row>
    <row r="1697" spans="1:8" s="244" customFormat="1" ht="15">
      <c r="A1697" s="436">
        <v>39741</v>
      </c>
      <c r="B1697" s="240">
        <v>1</v>
      </c>
      <c r="C1697" s="308" t="s">
        <v>1339</v>
      </c>
      <c r="D1697" s="437" t="s">
        <v>1340</v>
      </c>
      <c r="E1697" s="437"/>
      <c r="F1697" s="439">
        <v>26100</v>
      </c>
      <c r="G1697" s="439">
        <f t="shared" si="77"/>
        <v>2610</v>
      </c>
      <c r="H1697" s="440">
        <f t="shared" si="78"/>
        <v>217.5</v>
      </c>
    </row>
    <row r="1698" spans="1:8" s="244" customFormat="1" ht="15">
      <c r="A1698" s="436">
        <v>40021</v>
      </c>
      <c r="B1698" s="240">
        <v>1</v>
      </c>
      <c r="C1698" s="308" t="s">
        <v>1973</v>
      </c>
      <c r="D1698" s="437"/>
      <c r="E1698" s="437"/>
      <c r="F1698" s="439">
        <v>14745.92</v>
      </c>
      <c r="G1698" s="439">
        <f t="shared" si="77"/>
        <v>1474.592</v>
      </c>
      <c r="H1698" s="440">
        <f t="shared" si="78"/>
        <v>122.88266666666668</v>
      </c>
    </row>
    <row r="1699" spans="1:8" s="244" customFormat="1" ht="15">
      <c r="A1699" s="436">
        <v>40021</v>
      </c>
      <c r="B1699" s="240">
        <v>1</v>
      </c>
      <c r="C1699" s="308" t="s">
        <v>1972</v>
      </c>
      <c r="D1699" s="437"/>
      <c r="E1699" s="437"/>
      <c r="F1699" s="439">
        <v>9242.88</v>
      </c>
      <c r="G1699" s="439">
        <f t="shared" si="77"/>
        <v>924.2879999999999</v>
      </c>
      <c r="H1699" s="440">
        <f t="shared" si="78"/>
        <v>77.02399999999999</v>
      </c>
    </row>
    <row r="1700" spans="1:8" s="244" customFormat="1" ht="15">
      <c r="A1700" s="436">
        <v>40120</v>
      </c>
      <c r="B1700" s="240">
        <v>2</v>
      </c>
      <c r="C1700" s="308" t="s">
        <v>2069</v>
      </c>
      <c r="D1700" s="437"/>
      <c r="E1700" s="437"/>
      <c r="F1700" s="439">
        <v>7507.5</v>
      </c>
      <c r="G1700" s="439">
        <f t="shared" si="77"/>
        <v>750.75</v>
      </c>
      <c r="H1700" s="440">
        <f t="shared" si="78"/>
        <v>62.5625</v>
      </c>
    </row>
    <row r="1701" spans="1:8" s="244" customFormat="1" ht="15">
      <c r="A1701" s="436"/>
      <c r="B1701" s="240">
        <v>1</v>
      </c>
      <c r="C1701" s="308" t="s">
        <v>1143</v>
      </c>
      <c r="D1701" s="437" t="s">
        <v>1345</v>
      </c>
      <c r="E1701" s="437"/>
      <c r="F1701" s="438">
        <v>0</v>
      </c>
      <c r="G1701" s="439">
        <f t="shared" si="77"/>
        <v>0</v>
      </c>
      <c r="H1701" s="440">
        <f t="shared" si="78"/>
        <v>0</v>
      </c>
    </row>
    <row r="1702" spans="1:8" s="244" customFormat="1" ht="15.75" thickBot="1">
      <c r="A1702" s="587"/>
      <c r="B1702" s="588">
        <v>1</v>
      </c>
      <c r="C1702" s="589" t="s">
        <v>1971</v>
      </c>
      <c r="D1702" s="590"/>
      <c r="E1702" s="590"/>
      <c r="F1702" s="442">
        <v>0</v>
      </c>
      <c r="G1702" s="443">
        <f t="shared" si="77"/>
        <v>0</v>
      </c>
      <c r="H1702" s="444">
        <f t="shared" si="78"/>
        <v>0</v>
      </c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.75" thickBot="1">
      <c r="A1704" s="592"/>
      <c r="B1704" s="593"/>
      <c r="C1704" s="594"/>
      <c r="D1704" s="595"/>
      <c r="E1704" s="595"/>
      <c r="F1704" s="596"/>
      <c r="G1704" s="652"/>
      <c r="H1704" s="652"/>
    </row>
    <row r="1705" spans="1:8" s="244" customFormat="1" ht="15">
      <c r="A1705" s="608">
        <v>41015</v>
      </c>
      <c r="B1705" s="653">
        <v>1</v>
      </c>
      <c r="C1705" s="475" t="s">
        <v>428</v>
      </c>
      <c r="D1705" s="476" t="s">
        <v>173</v>
      </c>
      <c r="E1705" s="476"/>
      <c r="F1705" s="612">
        <v>0</v>
      </c>
      <c r="G1705" s="477">
        <f t="shared" si="77"/>
        <v>0</v>
      </c>
      <c r="H1705" s="655">
        <f t="shared" si="78"/>
        <v>0</v>
      </c>
    </row>
    <row r="1706" spans="1:8" s="244" customFormat="1" ht="15">
      <c r="A1706" s="436"/>
      <c r="B1706" s="240">
        <v>1</v>
      </c>
      <c r="C1706" s="308" t="s">
        <v>1339</v>
      </c>
      <c r="D1706" s="437" t="s">
        <v>1351</v>
      </c>
      <c r="E1706" s="437" t="s">
        <v>1352</v>
      </c>
      <c r="F1706" s="438">
        <v>0</v>
      </c>
      <c r="G1706" s="439">
        <f t="shared" si="77"/>
        <v>0</v>
      </c>
      <c r="H1706" s="440">
        <f t="shared" si="78"/>
        <v>0</v>
      </c>
    </row>
    <row r="1707" spans="1:8" s="244" customFormat="1" ht="15">
      <c r="A1707" s="436">
        <v>41015</v>
      </c>
      <c r="B1707" s="240">
        <v>1</v>
      </c>
      <c r="C1707" s="308" t="s">
        <v>428</v>
      </c>
      <c r="D1707" s="437" t="s">
        <v>67</v>
      </c>
      <c r="E1707" s="437">
        <v>1015</v>
      </c>
      <c r="F1707" s="472">
        <v>34729.24</v>
      </c>
      <c r="G1707" s="439">
        <f>F1707/5</f>
        <v>6945.848</v>
      </c>
      <c r="H1707" s="440">
        <f t="shared" si="78"/>
        <v>578.8206666666666</v>
      </c>
    </row>
    <row r="1708" spans="1:8" s="244" customFormat="1" ht="15">
      <c r="A1708" s="436">
        <v>41015</v>
      </c>
      <c r="B1708" s="240">
        <v>1</v>
      </c>
      <c r="C1708" s="308" t="s">
        <v>1970</v>
      </c>
      <c r="D1708" s="437" t="s">
        <v>613</v>
      </c>
      <c r="E1708" s="437"/>
      <c r="F1708" s="472">
        <v>34766.36</v>
      </c>
      <c r="G1708" s="439">
        <f t="shared" si="77"/>
        <v>3476.636</v>
      </c>
      <c r="H1708" s="440">
        <f t="shared" si="78"/>
        <v>289.7196666666667</v>
      </c>
    </row>
    <row r="1709" spans="1:8" s="244" customFormat="1" ht="15">
      <c r="A1709" s="436">
        <v>40990</v>
      </c>
      <c r="B1709" s="240">
        <v>1</v>
      </c>
      <c r="C1709" s="308" t="s">
        <v>1969</v>
      </c>
      <c r="D1709" s="437" t="s">
        <v>67</v>
      </c>
      <c r="E1709" s="437" t="s">
        <v>95</v>
      </c>
      <c r="F1709" s="472">
        <v>6762.8</v>
      </c>
      <c r="G1709" s="439">
        <f>F1709/5</f>
        <v>1352.56</v>
      </c>
      <c r="H1709" s="440">
        <f t="shared" si="78"/>
        <v>112.71333333333332</v>
      </c>
    </row>
    <row r="1710" spans="1:8" s="244" customFormat="1" ht="15">
      <c r="A1710" s="436"/>
      <c r="B1710" s="240">
        <v>1</v>
      </c>
      <c r="C1710" s="308" t="s">
        <v>1716</v>
      </c>
      <c r="D1710" s="437"/>
      <c r="E1710" s="437"/>
      <c r="F1710" s="438">
        <v>0</v>
      </c>
      <c r="G1710" s="439">
        <f t="shared" si="77"/>
        <v>0</v>
      </c>
      <c r="H1710" s="440">
        <f t="shared" si="78"/>
        <v>0</v>
      </c>
    </row>
    <row r="1711" spans="1:8" s="244" customFormat="1" ht="15">
      <c r="A1711" s="436"/>
      <c r="B1711" s="240">
        <v>1</v>
      </c>
      <c r="C1711" s="308" t="s">
        <v>1868</v>
      </c>
      <c r="D1711" s="437" t="s">
        <v>409</v>
      </c>
      <c r="E1711" s="437"/>
      <c r="F1711" s="438">
        <v>0</v>
      </c>
      <c r="G1711" s="439">
        <f t="shared" si="77"/>
        <v>0</v>
      </c>
      <c r="H1711" s="440">
        <f t="shared" si="78"/>
        <v>0</v>
      </c>
    </row>
    <row r="1712" spans="1:8" s="244" customFormat="1" ht="15">
      <c r="A1712" s="436"/>
      <c r="B1712" s="240">
        <v>3</v>
      </c>
      <c r="C1712" s="308" t="s">
        <v>1968</v>
      </c>
      <c r="D1712" s="437"/>
      <c r="E1712" s="437"/>
      <c r="F1712" s="438">
        <v>0</v>
      </c>
      <c r="G1712" s="439">
        <f t="shared" si="77"/>
        <v>0</v>
      </c>
      <c r="H1712" s="440">
        <f t="shared" si="78"/>
        <v>0</v>
      </c>
    </row>
    <row r="1713" spans="1:8" s="244" customFormat="1" ht="15">
      <c r="A1713" s="436"/>
      <c r="B1713" s="240">
        <v>1</v>
      </c>
      <c r="C1713" s="308" t="s">
        <v>1934</v>
      </c>
      <c r="D1713" s="437"/>
      <c r="E1713" s="437"/>
      <c r="F1713" s="438">
        <v>0</v>
      </c>
      <c r="G1713" s="439">
        <f t="shared" si="77"/>
        <v>0</v>
      </c>
      <c r="H1713" s="440">
        <f t="shared" si="78"/>
        <v>0</v>
      </c>
    </row>
    <row r="1714" spans="1:8" s="244" customFormat="1" ht="15.75" thickBot="1">
      <c r="A1714" s="436"/>
      <c r="B1714" s="240">
        <v>1</v>
      </c>
      <c r="C1714" s="308" t="s">
        <v>1733</v>
      </c>
      <c r="D1714" s="437" t="s">
        <v>249</v>
      </c>
      <c r="E1714" s="437"/>
      <c r="F1714" s="442">
        <v>0</v>
      </c>
      <c r="G1714" s="443">
        <f t="shared" si="77"/>
        <v>0</v>
      </c>
      <c r="H1714" s="444">
        <f t="shared" si="78"/>
        <v>0</v>
      </c>
    </row>
    <row r="1715" spans="1:8" s="244" customFormat="1" ht="12" customHeight="1">
      <c r="A1715" s="436"/>
      <c r="B1715" s="240"/>
      <c r="C1715" s="308"/>
      <c r="D1715" s="240"/>
      <c r="E1715" s="240"/>
      <c r="F1715" s="586"/>
      <c r="G1715" s="572"/>
      <c r="H1715" s="573"/>
    </row>
    <row r="1716" spans="1:8" s="244" customFormat="1" ht="17.25" customHeight="1" thickBot="1">
      <c r="A1716" s="436"/>
      <c r="B1716" s="240"/>
      <c r="C1716" s="620" t="s">
        <v>2767</v>
      </c>
      <c r="D1716" s="308"/>
      <c r="E1716" s="240"/>
      <c r="F1716" s="805">
        <f>SUM(F1679:F1715)</f>
        <v>133854.69999999998</v>
      </c>
      <c r="G1716" s="294">
        <f>SUM(G1679:G1715)</f>
        <v>17534.674</v>
      </c>
      <c r="H1716" s="621">
        <f>SUM(H1679:H1715)</f>
        <v>1461.2228333333333</v>
      </c>
    </row>
    <row r="1717" spans="1:8" s="244" customFormat="1" ht="16.5" thickBot="1" thickTop="1">
      <c r="A1717" s="587"/>
      <c r="B1717" s="665"/>
      <c r="C1717" s="665"/>
      <c r="D1717" s="665"/>
      <c r="E1717" s="665"/>
      <c r="F1717" s="623"/>
      <c r="G1717" s="443"/>
      <c r="H1717" s="444"/>
    </row>
    <row r="1718" spans="1:8" s="244" customFormat="1" ht="15">
      <c r="A1718" s="682"/>
      <c r="B1718" s="522"/>
      <c r="C1718" s="522"/>
      <c r="D1718" s="522"/>
      <c r="E1718" s="522"/>
      <c r="F1718" s="464"/>
      <c r="G1718" s="464"/>
      <c r="H1718" s="775"/>
    </row>
    <row r="1719" spans="1:8" s="244" customFormat="1" ht="15">
      <c r="A1719" s="682"/>
      <c r="B1719" s="522"/>
      <c r="C1719" s="522"/>
      <c r="D1719" s="522"/>
      <c r="E1719" s="522"/>
      <c r="F1719" s="464"/>
      <c r="G1719" s="464"/>
      <c r="H1719" s="775"/>
    </row>
    <row r="1720" spans="1:8" s="244" customFormat="1" ht="15">
      <c r="A1720" s="682"/>
      <c r="B1720" s="522"/>
      <c r="C1720" s="522"/>
      <c r="D1720" s="522"/>
      <c r="E1720" s="522"/>
      <c r="F1720" s="464"/>
      <c r="G1720" s="464"/>
      <c r="H1720" s="775"/>
    </row>
    <row r="1721" spans="1:8" s="244" customFormat="1" ht="15" customHeight="1">
      <c r="A1721" s="776"/>
      <c r="B1721" s="496" t="s">
        <v>1355</v>
      </c>
      <c r="C1721" s="496"/>
      <c r="D1721" s="516"/>
      <c r="E1721" s="429"/>
      <c r="F1721" s="463"/>
      <c r="G1721" s="464"/>
      <c r="H1721" s="775"/>
    </row>
    <row r="1722" spans="1:8" s="244" customFormat="1" ht="15.75" thickBot="1">
      <c r="A1722" s="682"/>
      <c r="B1722" s="401"/>
      <c r="C1722" s="429"/>
      <c r="D1722" s="401"/>
      <c r="E1722" s="429"/>
      <c r="F1722" s="463"/>
      <c r="G1722" s="464"/>
      <c r="H1722" s="775"/>
    </row>
    <row r="1723" spans="1:8" s="244" customFormat="1" ht="15.75" thickBot="1">
      <c r="A1723" s="731" t="s">
        <v>4</v>
      </c>
      <c r="B1723" s="667" t="s">
        <v>5</v>
      </c>
      <c r="C1723" s="667" t="s">
        <v>6</v>
      </c>
      <c r="D1723" s="667" t="s">
        <v>7</v>
      </c>
      <c r="E1723" s="667" t="s">
        <v>8</v>
      </c>
      <c r="F1723" s="630" t="s">
        <v>9</v>
      </c>
      <c r="G1723" s="630" t="s">
        <v>10</v>
      </c>
      <c r="H1723" s="631" t="s">
        <v>11</v>
      </c>
    </row>
    <row r="1724" spans="1:8" s="244" customFormat="1" ht="6.75" customHeight="1">
      <c r="A1724" s="732"/>
      <c r="B1724" s="668"/>
      <c r="C1724" s="668"/>
      <c r="D1724" s="668"/>
      <c r="E1724" s="668"/>
      <c r="F1724" s="632"/>
      <c r="G1724" s="632"/>
      <c r="H1724" s="633"/>
    </row>
    <row r="1725" spans="1:8" s="244" customFormat="1" ht="15">
      <c r="A1725" s="436">
        <v>39793</v>
      </c>
      <c r="B1725" s="240">
        <v>1</v>
      </c>
      <c r="C1725" s="308" t="s">
        <v>1928</v>
      </c>
      <c r="D1725" s="437" t="s">
        <v>1356</v>
      </c>
      <c r="E1725" s="437"/>
      <c r="F1725" s="438">
        <v>3248</v>
      </c>
      <c r="G1725" s="439">
        <f>F1725/5</f>
        <v>649.6</v>
      </c>
      <c r="H1725" s="440">
        <f>G1725/12</f>
        <v>54.13333333333333</v>
      </c>
    </row>
    <row r="1726" spans="1:8" s="244" customFormat="1" ht="15">
      <c r="A1726" s="436"/>
      <c r="B1726" s="240">
        <v>1</v>
      </c>
      <c r="C1726" s="308" t="s">
        <v>1357</v>
      </c>
      <c r="D1726" s="437"/>
      <c r="E1726" s="437"/>
      <c r="F1726" s="438">
        <v>3579</v>
      </c>
      <c r="G1726" s="439">
        <f>F1726/10</f>
        <v>357.9</v>
      </c>
      <c r="H1726" s="440">
        <f aca="true" t="shared" si="79" ref="H1726:H1770">G1726/12</f>
        <v>29.825</v>
      </c>
    </row>
    <row r="1727" spans="1:8" s="244" customFormat="1" ht="15">
      <c r="A1727" s="436"/>
      <c r="B1727" s="240">
        <v>1</v>
      </c>
      <c r="C1727" s="308" t="s">
        <v>541</v>
      </c>
      <c r="D1727" s="437" t="s">
        <v>26</v>
      </c>
      <c r="E1727" s="437" t="s">
        <v>1358</v>
      </c>
      <c r="F1727" s="438">
        <v>14927.59</v>
      </c>
      <c r="G1727" s="439">
        <f>F1727/5</f>
        <v>2985.518</v>
      </c>
      <c r="H1727" s="440">
        <f t="shared" si="79"/>
        <v>248.79316666666668</v>
      </c>
    </row>
    <row r="1728" spans="1:8" s="244" customFormat="1" ht="15">
      <c r="A1728" s="436">
        <v>39889</v>
      </c>
      <c r="B1728" s="240">
        <v>1</v>
      </c>
      <c r="C1728" s="308" t="s">
        <v>1359</v>
      </c>
      <c r="D1728" s="437"/>
      <c r="E1728" s="437"/>
      <c r="F1728" s="438">
        <v>900</v>
      </c>
      <c r="G1728" s="439">
        <f aca="true" t="shared" si="80" ref="G1728:G1770">F1728/10</f>
        <v>90</v>
      </c>
      <c r="H1728" s="440">
        <f t="shared" si="79"/>
        <v>7.5</v>
      </c>
    </row>
    <row r="1729" spans="1:8" s="244" customFormat="1" ht="15">
      <c r="A1729" s="436">
        <v>39945</v>
      </c>
      <c r="B1729" s="240">
        <v>1</v>
      </c>
      <c r="C1729" s="308" t="s">
        <v>2068</v>
      </c>
      <c r="D1729" s="437" t="s">
        <v>12</v>
      </c>
      <c r="E1729" s="437"/>
      <c r="F1729" s="438">
        <v>4673.98</v>
      </c>
      <c r="G1729" s="439">
        <f t="shared" si="80"/>
        <v>467.39799999999997</v>
      </c>
      <c r="H1729" s="440">
        <f t="shared" si="79"/>
        <v>38.94983333333333</v>
      </c>
    </row>
    <row r="1730" spans="1:8" s="244" customFormat="1" ht="15">
      <c r="A1730" s="436">
        <v>39945</v>
      </c>
      <c r="B1730" s="240">
        <v>10</v>
      </c>
      <c r="C1730" s="308" t="s">
        <v>1967</v>
      </c>
      <c r="D1730" s="437" t="s">
        <v>1362</v>
      </c>
      <c r="E1730" s="437"/>
      <c r="F1730" s="438">
        <v>5776</v>
      </c>
      <c r="G1730" s="439">
        <f t="shared" si="80"/>
        <v>577.6</v>
      </c>
      <c r="H1730" s="440">
        <f t="shared" si="79"/>
        <v>48.13333333333333</v>
      </c>
    </row>
    <row r="1731" spans="1:8" s="244" customFormat="1" ht="15">
      <c r="A1731" s="436">
        <v>40075</v>
      </c>
      <c r="B1731" s="240">
        <v>2</v>
      </c>
      <c r="C1731" s="308" t="s">
        <v>1966</v>
      </c>
      <c r="D1731" s="437"/>
      <c r="E1731" s="437"/>
      <c r="F1731" s="438">
        <v>11479.36</v>
      </c>
      <c r="G1731" s="439">
        <f t="shared" si="80"/>
        <v>1147.9360000000001</v>
      </c>
      <c r="H1731" s="440">
        <f t="shared" si="79"/>
        <v>95.66133333333335</v>
      </c>
    </row>
    <row r="1732" spans="1:8" s="244" customFormat="1" ht="15">
      <c r="A1732" s="436">
        <v>39983</v>
      </c>
      <c r="B1732" s="240">
        <v>4</v>
      </c>
      <c r="C1732" s="308" t="s">
        <v>1965</v>
      </c>
      <c r="D1732" s="437"/>
      <c r="E1732" s="437"/>
      <c r="F1732" s="438">
        <v>6932.16</v>
      </c>
      <c r="G1732" s="439">
        <f t="shared" si="80"/>
        <v>693.216</v>
      </c>
      <c r="H1732" s="440">
        <f t="shared" si="79"/>
        <v>57.768</v>
      </c>
    </row>
    <row r="1733" spans="1:8" s="244" customFormat="1" ht="15">
      <c r="A1733" s="436"/>
      <c r="B1733" s="240">
        <v>4</v>
      </c>
      <c r="C1733" s="308" t="s">
        <v>1964</v>
      </c>
      <c r="D1733" s="437"/>
      <c r="E1733" s="437"/>
      <c r="F1733" s="438">
        <v>0</v>
      </c>
      <c r="G1733" s="439">
        <f t="shared" si="80"/>
        <v>0</v>
      </c>
      <c r="H1733" s="440">
        <f t="shared" si="79"/>
        <v>0</v>
      </c>
    </row>
    <row r="1734" spans="1:8" s="244" customFormat="1" ht="15">
      <c r="A1734" s="436">
        <v>39983</v>
      </c>
      <c r="B1734" s="240">
        <v>1</v>
      </c>
      <c r="C1734" s="308" t="s">
        <v>1719</v>
      </c>
      <c r="D1734" s="437" t="s">
        <v>1331</v>
      </c>
      <c r="E1734" s="437" t="s">
        <v>1367</v>
      </c>
      <c r="F1734" s="438">
        <v>8113.04</v>
      </c>
      <c r="G1734" s="439">
        <f t="shared" si="80"/>
        <v>811.304</v>
      </c>
      <c r="H1734" s="440">
        <f t="shared" si="79"/>
        <v>67.60866666666666</v>
      </c>
    </row>
    <row r="1735" spans="1:8" s="244" customFormat="1" ht="15">
      <c r="A1735" s="436">
        <v>40007</v>
      </c>
      <c r="B1735" s="240">
        <v>2</v>
      </c>
      <c r="C1735" s="308" t="s">
        <v>1963</v>
      </c>
      <c r="D1735" s="437"/>
      <c r="E1735" s="437"/>
      <c r="F1735" s="438">
        <v>4129.6</v>
      </c>
      <c r="G1735" s="439">
        <f t="shared" si="80"/>
        <v>412.96000000000004</v>
      </c>
      <c r="H1735" s="440">
        <f t="shared" si="79"/>
        <v>34.413333333333334</v>
      </c>
    </row>
    <row r="1736" spans="1:8" s="244" customFormat="1" ht="15">
      <c r="A1736" s="436"/>
      <c r="B1736" s="240">
        <v>1</v>
      </c>
      <c r="C1736" s="308" t="s">
        <v>1962</v>
      </c>
      <c r="D1736" s="437"/>
      <c r="E1736" s="437"/>
      <c r="F1736" s="438">
        <v>0</v>
      </c>
      <c r="G1736" s="439">
        <f t="shared" si="80"/>
        <v>0</v>
      </c>
      <c r="H1736" s="440">
        <f t="shared" si="79"/>
        <v>0</v>
      </c>
    </row>
    <row r="1737" spans="1:8" s="244" customFormat="1" ht="15">
      <c r="A1737" s="436"/>
      <c r="B1737" s="240">
        <v>2</v>
      </c>
      <c r="C1737" s="584" t="s">
        <v>1961</v>
      </c>
      <c r="D1737" s="437"/>
      <c r="E1737" s="437"/>
      <c r="F1737" s="438">
        <v>0</v>
      </c>
      <c r="G1737" s="439">
        <f t="shared" si="80"/>
        <v>0</v>
      </c>
      <c r="H1737" s="440">
        <f t="shared" si="79"/>
        <v>0</v>
      </c>
    </row>
    <row r="1738" spans="1:8" s="244" customFormat="1" ht="15">
      <c r="A1738" s="436"/>
      <c r="B1738" s="240">
        <v>2</v>
      </c>
      <c r="C1738" s="308" t="s">
        <v>1960</v>
      </c>
      <c r="D1738" s="437"/>
      <c r="E1738" s="437"/>
      <c r="F1738" s="438">
        <v>0</v>
      </c>
      <c r="G1738" s="439">
        <f t="shared" si="80"/>
        <v>0</v>
      </c>
      <c r="H1738" s="440">
        <f t="shared" si="79"/>
        <v>0</v>
      </c>
    </row>
    <row r="1739" spans="1:8" s="244" customFormat="1" ht="15">
      <c r="A1739" s="436"/>
      <c r="B1739" s="240">
        <v>1</v>
      </c>
      <c r="C1739" s="308" t="s">
        <v>1372</v>
      </c>
      <c r="D1739" s="437" t="s">
        <v>411</v>
      </c>
      <c r="E1739" s="437"/>
      <c r="F1739" s="438">
        <v>0</v>
      </c>
      <c r="G1739" s="439">
        <f t="shared" si="80"/>
        <v>0</v>
      </c>
      <c r="H1739" s="440">
        <f t="shared" si="79"/>
        <v>0</v>
      </c>
    </row>
    <row r="1740" spans="1:8" s="244" customFormat="1" ht="15">
      <c r="A1740" s="436"/>
      <c r="B1740" s="240">
        <v>3</v>
      </c>
      <c r="C1740" s="308" t="s">
        <v>1959</v>
      </c>
      <c r="D1740" s="437"/>
      <c r="E1740" s="437"/>
      <c r="F1740" s="438">
        <v>0</v>
      </c>
      <c r="G1740" s="439">
        <f t="shared" si="80"/>
        <v>0</v>
      </c>
      <c r="H1740" s="440">
        <f t="shared" si="79"/>
        <v>0</v>
      </c>
    </row>
    <row r="1741" spans="1:8" s="244" customFormat="1" ht="15">
      <c r="A1741" s="436"/>
      <c r="B1741" s="240">
        <v>2</v>
      </c>
      <c r="C1741" s="308" t="s">
        <v>1958</v>
      </c>
      <c r="D1741" s="437"/>
      <c r="E1741" s="437"/>
      <c r="F1741" s="438">
        <v>0</v>
      </c>
      <c r="G1741" s="439">
        <f t="shared" si="80"/>
        <v>0</v>
      </c>
      <c r="H1741" s="440">
        <f t="shared" si="79"/>
        <v>0</v>
      </c>
    </row>
    <row r="1742" spans="1:8" s="244" customFormat="1" ht="15">
      <c r="A1742" s="436"/>
      <c r="B1742" s="240">
        <v>4</v>
      </c>
      <c r="C1742" s="308" t="s">
        <v>1956</v>
      </c>
      <c r="D1742" s="437"/>
      <c r="E1742" s="437"/>
      <c r="F1742" s="438">
        <v>0</v>
      </c>
      <c r="G1742" s="439">
        <f t="shared" si="80"/>
        <v>0</v>
      </c>
      <c r="H1742" s="440">
        <f t="shared" si="79"/>
        <v>0</v>
      </c>
    </row>
    <row r="1743" spans="1:8" s="244" customFormat="1" ht="15">
      <c r="A1743" s="436">
        <v>39848</v>
      </c>
      <c r="B1743" s="240">
        <v>1</v>
      </c>
      <c r="C1743" s="308" t="s">
        <v>1955</v>
      </c>
      <c r="D1743" s="437" t="s">
        <v>47</v>
      </c>
      <c r="E1743" s="437"/>
      <c r="F1743" s="438">
        <v>12499</v>
      </c>
      <c r="G1743" s="439">
        <f t="shared" si="80"/>
        <v>1249.9</v>
      </c>
      <c r="H1743" s="440">
        <f t="shared" si="79"/>
        <v>104.15833333333335</v>
      </c>
    </row>
    <row r="1744" spans="1:8" s="244" customFormat="1" ht="15">
      <c r="A1744" s="436">
        <v>40229</v>
      </c>
      <c r="B1744" s="240">
        <v>1</v>
      </c>
      <c r="C1744" s="308" t="s">
        <v>1378</v>
      </c>
      <c r="D1744" s="437" t="s">
        <v>703</v>
      </c>
      <c r="E1744" s="437"/>
      <c r="F1744" s="438">
        <v>7366</v>
      </c>
      <c r="G1744" s="439">
        <f t="shared" si="80"/>
        <v>736.6</v>
      </c>
      <c r="H1744" s="440">
        <f t="shared" si="79"/>
        <v>61.38333333333333</v>
      </c>
    </row>
    <row r="1745" spans="1:8" s="244" customFormat="1" ht="15">
      <c r="A1745" s="436"/>
      <c r="B1745" s="240">
        <v>1</v>
      </c>
      <c r="C1745" s="308" t="s">
        <v>1954</v>
      </c>
      <c r="D1745" s="437"/>
      <c r="E1745" s="437"/>
      <c r="F1745" s="438">
        <v>0</v>
      </c>
      <c r="G1745" s="439">
        <f t="shared" si="80"/>
        <v>0</v>
      </c>
      <c r="H1745" s="440">
        <f t="shared" si="79"/>
        <v>0</v>
      </c>
    </row>
    <row r="1746" spans="1:8" s="244" customFormat="1" ht="15">
      <c r="A1746" s="436"/>
      <c r="B1746" s="240">
        <v>1</v>
      </c>
      <c r="C1746" s="308" t="s">
        <v>1953</v>
      </c>
      <c r="D1746" s="437"/>
      <c r="E1746" s="437"/>
      <c r="F1746" s="438">
        <v>0</v>
      </c>
      <c r="G1746" s="439">
        <f t="shared" si="80"/>
        <v>0</v>
      </c>
      <c r="H1746" s="440">
        <f t="shared" si="79"/>
        <v>0</v>
      </c>
    </row>
    <row r="1747" spans="1:8" s="244" customFormat="1" ht="15.75" thickBot="1">
      <c r="A1747" s="587"/>
      <c r="B1747" s="588">
        <v>1</v>
      </c>
      <c r="C1747" s="589" t="s">
        <v>1952</v>
      </c>
      <c r="D1747" s="590"/>
      <c r="E1747" s="590"/>
      <c r="F1747" s="442">
        <v>0</v>
      </c>
      <c r="G1747" s="443">
        <f t="shared" si="80"/>
        <v>0</v>
      </c>
      <c r="H1747" s="444">
        <f t="shared" si="79"/>
        <v>0</v>
      </c>
    </row>
    <row r="1748" spans="1:8" s="399" customFormat="1" ht="15">
      <c r="A1748" s="480"/>
      <c r="B1748" s="401"/>
      <c r="C1748" s="429"/>
      <c r="D1748" s="478"/>
      <c r="E1748" s="478"/>
      <c r="F1748" s="479"/>
      <c r="G1748" s="464"/>
      <c r="H1748" s="464"/>
    </row>
    <row r="1749" spans="1:8" s="399" customFormat="1" ht="15.75" thickBot="1">
      <c r="A1749" s="592"/>
      <c r="B1749" s="593"/>
      <c r="C1749" s="594"/>
      <c r="D1749" s="595"/>
      <c r="E1749" s="595"/>
      <c r="F1749" s="596"/>
      <c r="G1749" s="652"/>
      <c r="H1749" s="652"/>
    </row>
    <row r="1750" spans="1:8" s="244" customFormat="1" ht="15">
      <c r="A1750" s="608"/>
      <c r="B1750" s="653">
        <v>1</v>
      </c>
      <c r="C1750" s="475" t="s">
        <v>1951</v>
      </c>
      <c r="D1750" s="476"/>
      <c r="E1750" s="476"/>
      <c r="F1750" s="612">
        <v>0</v>
      </c>
      <c r="G1750" s="477">
        <f t="shared" si="80"/>
        <v>0</v>
      </c>
      <c r="H1750" s="655">
        <f t="shared" si="79"/>
        <v>0</v>
      </c>
    </row>
    <row r="1751" spans="1:8" s="244" customFormat="1" ht="15">
      <c r="A1751" s="436"/>
      <c r="B1751" s="240">
        <v>1</v>
      </c>
      <c r="C1751" s="308" t="s">
        <v>1378</v>
      </c>
      <c r="D1751" s="437" t="s">
        <v>23</v>
      </c>
      <c r="E1751" s="437"/>
      <c r="F1751" s="438">
        <v>0</v>
      </c>
      <c r="G1751" s="439">
        <f t="shared" si="80"/>
        <v>0</v>
      </c>
      <c r="H1751" s="440">
        <f t="shared" si="79"/>
        <v>0</v>
      </c>
    </row>
    <row r="1752" spans="1:8" s="244" customFormat="1" ht="15">
      <c r="A1752" s="436"/>
      <c r="B1752" s="240">
        <v>2</v>
      </c>
      <c r="C1752" s="308" t="s">
        <v>1950</v>
      </c>
      <c r="D1752" s="437" t="s">
        <v>67</v>
      </c>
      <c r="E1752" s="437"/>
      <c r="F1752" s="438">
        <v>0</v>
      </c>
      <c r="G1752" s="439">
        <f t="shared" si="80"/>
        <v>0</v>
      </c>
      <c r="H1752" s="440">
        <f t="shared" si="79"/>
        <v>0</v>
      </c>
    </row>
    <row r="1753" spans="1:8" s="244" customFormat="1" ht="15">
      <c r="A1753" s="436"/>
      <c r="B1753" s="240">
        <v>1</v>
      </c>
      <c r="C1753" s="308" t="s">
        <v>393</v>
      </c>
      <c r="D1753" s="437" t="s">
        <v>1385</v>
      </c>
      <c r="E1753" s="437"/>
      <c r="F1753" s="438">
        <v>0</v>
      </c>
      <c r="G1753" s="439">
        <f t="shared" si="80"/>
        <v>0</v>
      </c>
      <c r="H1753" s="440">
        <f t="shared" si="79"/>
        <v>0</v>
      </c>
    </row>
    <row r="1754" spans="1:8" s="244" customFormat="1" ht="15">
      <c r="A1754" s="436"/>
      <c r="B1754" s="240">
        <v>2</v>
      </c>
      <c r="C1754" s="308" t="s">
        <v>1949</v>
      </c>
      <c r="D1754" s="437"/>
      <c r="E1754" s="437"/>
      <c r="F1754" s="438">
        <v>0</v>
      </c>
      <c r="G1754" s="439">
        <f t="shared" si="80"/>
        <v>0</v>
      </c>
      <c r="H1754" s="440">
        <f t="shared" si="79"/>
        <v>0</v>
      </c>
    </row>
    <row r="1755" spans="1:8" s="244" customFormat="1" ht="15">
      <c r="A1755" s="436"/>
      <c r="B1755" s="240">
        <v>1</v>
      </c>
      <c r="C1755" s="308" t="s">
        <v>1948</v>
      </c>
      <c r="D1755" s="437"/>
      <c r="E1755" s="437"/>
      <c r="F1755" s="438">
        <v>0</v>
      </c>
      <c r="G1755" s="439">
        <f t="shared" si="80"/>
        <v>0</v>
      </c>
      <c r="H1755" s="440">
        <f t="shared" si="79"/>
        <v>0</v>
      </c>
    </row>
    <row r="1756" spans="1:8" s="244" customFormat="1" ht="15">
      <c r="A1756" s="436"/>
      <c r="B1756" s="240">
        <v>1</v>
      </c>
      <c r="C1756" s="308" t="s">
        <v>1947</v>
      </c>
      <c r="D1756" s="437" t="s">
        <v>1283</v>
      </c>
      <c r="E1756" s="437"/>
      <c r="F1756" s="438">
        <v>0</v>
      </c>
      <c r="G1756" s="439">
        <f t="shared" si="80"/>
        <v>0</v>
      </c>
      <c r="H1756" s="440">
        <f t="shared" si="79"/>
        <v>0</v>
      </c>
    </row>
    <row r="1757" spans="1:8" s="244" customFormat="1" ht="15">
      <c r="A1757" s="436"/>
      <c r="B1757" s="240">
        <v>1</v>
      </c>
      <c r="C1757" s="308" t="s">
        <v>1946</v>
      </c>
      <c r="D1757" s="437"/>
      <c r="E1757" s="437"/>
      <c r="F1757" s="438">
        <v>0</v>
      </c>
      <c r="G1757" s="439">
        <f t="shared" si="80"/>
        <v>0</v>
      </c>
      <c r="H1757" s="440">
        <f t="shared" si="79"/>
        <v>0</v>
      </c>
    </row>
    <row r="1758" spans="1:8" s="244" customFormat="1" ht="15">
      <c r="A1758" s="436"/>
      <c r="B1758" s="240">
        <v>2</v>
      </c>
      <c r="C1758" s="308" t="s">
        <v>1945</v>
      </c>
      <c r="D1758" s="437" t="s">
        <v>67</v>
      </c>
      <c r="E1758" s="437"/>
      <c r="F1758" s="438">
        <v>0</v>
      </c>
      <c r="G1758" s="439">
        <f t="shared" si="80"/>
        <v>0</v>
      </c>
      <c r="H1758" s="440">
        <f t="shared" si="79"/>
        <v>0</v>
      </c>
    </row>
    <row r="1759" spans="1:8" s="244" customFormat="1" ht="15">
      <c r="A1759" s="436"/>
      <c r="B1759" s="240">
        <v>1</v>
      </c>
      <c r="C1759" s="308" t="s">
        <v>1944</v>
      </c>
      <c r="D1759" s="437"/>
      <c r="E1759" s="437"/>
      <c r="F1759" s="438">
        <v>0</v>
      </c>
      <c r="G1759" s="439">
        <f t="shared" si="80"/>
        <v>0</v>
      </c>
      <c r="H1759" s="440">
        <f t="shared" si="79"/>
        <v>0</v>
      </c>
    </row>
    <row r="1760" spans="1:8" s="244" customFormat="1" ht="15">
      <c r="A1760" s="436"/>
      <c r="B1760" s="240">
        <v>3</v>
      </c>
      <c r="C1760" s="308" t="s">
        <v>1943</v>
      </c>
      <c r="D1760" s="437" t="s">
        <v>409</v>
      </c>
      <c r="E1760" s="437"/>
      <c r="F1760" s="438">
        <v>0</v>
      </c>
      <c r="G1760" s="439">
        <f t="shared" si="80"/>
        <v>0</v>
      </c>
      <c r="H1760" s="440">
        <f t="shared" si="79"/>
        <v>0</v>
      </c>
    </row>
    <row r="1761" spans="1:8" s="244" customFormat="1" ht="15">
      <c r="A1761" s="436"/>
      <c r="B1761" s="240">
        <v>2</v>
      </c>
      <c r="C1761" s="584" t="s">
        <v>1942</v>
      </c>
      <c r="D1761" s="437"/>
      <c r="E1761" s="437"/>
      <c r="F1761" s="438">
        <v>0</v>
      </c>
      <c r="G1761" s="439">
        <f t="shared" si="80"/>
        <v>0</v>
      </c>
      <c r="H1761" s="440">
        <f t="shared" si="79"/>
        <v>0</v>
      </c>
    </row>
    <row r="1762" spans="1:8" s="244" customFormat="1" ht="15">
      <c r="A1762" s="436"/>
      <c r="B1762" s="240">
        <v>1</v>
      </c>
      <c r="C1762" s="308" t="s">
        <v>1941</v>
      </c>
      <c r="D1762" s="437"/>
      <c r="E1762" s="437"/>
      <c r="F1762" s="438">
        <v>0</v>
      </c>
      <c r="G1762" s="439">
        <f t="shared" si="80"/>
        <v>0</v>
      </c>
      <c r="H1762" s="440">
        <f t="shared" si="79"/>
        <v>0</v>
      </c>
    </row>
    <row r="1763" spans="1:8" s="244" customFormat="1" ht="15">
      <c r="A1763" s="436"/>
      <c r="B1763" s="240">
        <v>3</v>
      </c>
      <c r="C1763" s="308" t="s">
        <v>1940</v>
      </c>
      <c r="D1763" s="437"/>
      <c r="E1763" s="437"/>
      <c r="F1763" s="438">
        <v>0</v>
      </c>
      <c r="G1763" s="439">
        <f t="shared" si="80"/>
        <v>0</v>
      </c>
      <c r="H1763" s="440">
        <f t="shared" si="79"/>
        <v>0</v>
      </c>
    </row>
    <row r="1764" spans="1:8" s="244" customFormat="1" ht="15">
      <c r="A1764" s="436"/>
      <c r="B1764" s="240">
        <v>1</v>
      </c>
      <c r="C1764" s="308" t="s">
        <v>1939</v>
      </c>
      <c r="D1764" s="437" t="s">
        <v>960</v>
      </c>
      <c r="E1764" s="437" t="s">
        <v>1395</v>
      </c>
      <c r="F1764" s="438">
        <v>0</v>
      </c>
      <c r="G1764" s="439">
        <f t="shared" si="80"/>
        <v>0</v>
      </c>
      <c r="H1764" s="440">
        <f t="shared" si="79"/>
        <v>0</v>
      </c>
    </row>
    <row r="1765" spans="1:8" s="244" customFormat="1" ht="15">
      <c r="A1765" s="436"/>
      <c r="B1765" s="240">
        <v>1</v>
      </c>
      <c r="C1765" s="308" t="s">
        <v>1938</v>
      </c>
      <c r="D1765" s="437"/>
      <c r="E1765" s="437"/>
      <c r="F1765" s="438">
        <v>0</v>
      </c>
      <c r="G1765" s="439">
        <f t="shared" si="80"/>
        <v>0</v>
      </c>
      <c r="H1765" s="440">
        <f t="shared" si="79"/>
        <v>0</v>
      </c>
    </row>
    <row r="1766" spans="1:8" s="244" customFormat="1" ht="15">
      <c r="A1766" s="436"/>
      <c r="B1766" s="240">
        <v>1</v>
      </c>
      <c r="C1766" s="308" t="s">
        <v>1937</v>
      </c>
      <c r="D1766" s="437"/>
      <c r="E1766" s="437"/>
      <c r="F1766" s="438">
        <v>0</v>
      </c>
      <c r="G1766" s="439">
        <f t="shared" si="80"/>
        <v>0</v>
      </c>
      <c r="H1766" s="440">
        <f t="shared" si="79"/>
        <v>0</v>
      </c>
    </row>
    <row r="1767" spans="1:8" s="244" customFormat="1" ht="15">
      <c r="A1767" s="436"/>
      <c r="B1767" s="240">
        <v>1</v>
      </c>
      <c r="C1767" s="308" t="s">
        <v>1936</v>
      </c>
      <c r="D1767" s="437"/>
      <c r="E1767" s="437"/>
      <c r="F1767" s="438">
        <v>0</v>
      </c>
      <c r="G1767" s="439">
        <f t="shared" si="80"/>
        <v>0</v>
      </c>
      <c r="H1767" s="440">
        <f t="shared" si="79"/>
        <v>0</v>
      </c>
    </row>
    <row r="1768" spans="1:8" s="244" customFormat="1" ht="15">
      <c r="A1768" s="436"/>
      <c r="B1768" s="240">
        <v>1</v>
      </c>
      <c r="C1768" s="308" t="s">
        <v>1935</v>
      </c>
      <c r="D1768" s="437"/>
      <c r="E1768" s="437"/>
      <c r="F1768" s="438">
        <v>0</v>
      </c>
      <c r="G1768" s="439">
        <f t="shared" si="80"/>
        <v>0</v>
      </c>
      <c r="H1768" s="440">
        <f t="shared" si="79"/>
        <v>0</v>
      </c>
    </row>
    <row r="1769" spans="1:8" s="244" customFormat="1" ht="15">
      <c r="A1769" s="436"/>
      <c r="B1769" s="240">
        <v>1</v>
      </c>
      <c r="C1769" s="308" t="s">
        <v>1934</v>
      </c>
      <c r="D1769" s="437"/>
      <c r="E1769" s="437"/>
      <c r="F1769" s="438">
        <v>0</v>
      </c>
      <c r="G1769" s="439">
        <f t="shared" si="80"/>
        <v>0</v>
      </c>
      <c r="H1769" s="440">
        <f t="shared" si="79"/>
        <v>0</v>
      </c>
    </row>
    <row r="1770" spans="1:8" s="244" customFormat="1" ht="15.75" thickBot="1">
      <c r="A1770" s="436"/>
      <c r="B1770" s="240">
        <v>1</v>
      </c>
      <c r="C1770" s="308" t="s">
        <v>541</v>
      </c>
      <c r="D1770" s="437" t="s">
        <v>249</v>
      </c>
      <c r="E1770" s="437"/>
      <c r="F1770" s="442">
        <v>0</v>
      </c>
      <c r="G1770" s="443">
        <f t="shared" si="80"/>
        <v>0</v>
      </c>
      <c r="H1770" s="444">
        <f t="shared" si="79"/>
        <v>0</v>
      </c>
    </row>
    <row r="1771" spans="1:8" s="244" customFormat="1" ht="12.75" customHeight="1">
      <c r="A1771" s="436"/>
      <c r="B1771" s="240"/>
      <c r="C1771" s="308"/>
      <c r="D1771" s="240"/>
      <c r="E1771" s="240"/>
      <c r="F1771" s="806"/>
      <c r="G1771" s="453"/>
      <c r="H1771" s="454"/>
    </row>
    <row r="1772" spans="1:8" s="244" customFormat="1" ht="17.25" customHeight="1" thickBot="1">
      <c r="A1772" s="436"/>
      <c r="B1772" s="240"/>
      <c r="C1772" s="620" t="s">
        <v>2768</v>
      </c>
      <c r="D1772" s="240"/>
      <c r="E1772" s="308"/>
      <c r="F1772" s="807">
        <f>SUM(F1725:F1771)</f>
        <v>83623.73</v>
      </c>
      <c r="G1772" s="294">
        <f>SUM(G1725:G1771)</f>
        <v>10179.932</v>
      </c>
      <c r="H1772" s="621">
        <f>SUM(H1725:H1771)</f>
        <v>848.3276666666667</v>
      </c>
    </row>
    <row r="1773" spans="1:8" s="244" customFormat="1" ht="16.5" thickBot="1" thickTop="1">
      <c r="A1773" s="587"/>
      <c r="B1773" s="665"/>
      <c r="C1773" s="665"/>
      <c r="D1773" s="665"/>
      <c r="E1773" s="665"/>
      <c r="F1773" s="443"/>
      <c r="G1773" s="443"/>
      <c r="H1773" s="444"/>
    </row>
    <row r="1774" spans="1:8" s="244" customFormat="1" ht="15">
      <c r="A1774" s="736"/>
      <c r="B1774" s="666"/>
      <c r="C1774" s="666"/>
      <c r="D1774" s="666"/>
      <c r="E1774" s="666"/>
      <c r="F1774" s="627"/>
      <c r="G1774" s="627"/>
      <c r="H1774" s="627"/>
    </row>
    <row r="1775" spans="1:8" s="244" customFormat="1" ht="15">
      <c r="A1775" s="736"/>
      <c r="B1775" s="666"/>
      <c r="C1775" s="666"/>
      <c r="D1775" s="666"/>
      <c r="E1775" s="666"/>
      <c r="F1775" s="627"/>
      <c r="G1775" s="627"/>
      <c r="H1775" s="627"/>
    </row>
    <row r="1776" spans="1:8" s="244" customFormat="1" ht="15">
      <c r="A1776" s="736"/>
      <c r="B1776" s="666"/>
      <c r="C1776" s="666"/>
      <c r="D1776" s="666"/>
      <c r="E1776" s="666"/>
      <c r="F1776" s="627"/>
      <c r="G1776" s="627"/>
      <c r="H1776" s="627"/>
    </row>
    <row r="1777" spans="1:8" s="244" customFormat="1" ht="15" customHeight="1">
      <c r="A1777" s="546"/>
      <c r="B1777" s="496" t="s">
        <v>1438</v>
      </c>
      <c r="C1777" s="496"/>
      <c r="D1777" s="516"/>
      <c r="E1777" s="429"/>
      <c r="F1777" s="463"/>
      <c r="G1777" s="464"/>
      <c r="H1777" s="464"/>
    </row>
    <row r="1778" spans="1:8" s="244" customFormat="1" ht="15.75" thickBot="1">
      <c r="A1778" s="480"/>
      <c r="B1778" s="401"/>
      <c r="C1778" s="429"/>
      <c r="D1778" s="401"/>
      <c r="E1778" s="429"/>
      <c r="F1778" s="463"/>
      <c r="G1778" s="464"/>
      <c r="H1778" s="464"/>
    </row>
    <row r="1779" spans="1:8" s="244" customFormat="1" ht="15.75" thickBot="1">
      <c r="A1779" s="731" t="s">
        <v>4</v>
      </c>
      <c r="B1779" s="667" t="s">
        <v>5</v>
      </c>
      <c r="C1779" s="667" t="s">
        <v>6</v>
      </c>
      <c r="D1779" s="667" t="s">
        <v>7</v>
      </c>
      <c r="E1779" s="667" t="s">
        <v>8</v>
      </c>
      <c r="F1779" s="630" t="s">
        <v>9</v>
      </c>
      <c r="G1779" s="630" t="s">
        <v>10</v>
      </c>
      <c r="H1779" s="631" t="s">
        <v>11</v>
      </c>
    </row>
    <row r="1780" spans="1:8" s="244" customFormat="1" ht="15">
      <c r="A1780" s="732"/>
      <c r="B1780" s="668"/>
      <c r="C1780" s="668"/>
      <c r="D1780" s="668"/>
      <c r="E1780" s="668"/>
      <c r="F1780" s="632"/>
      <c r="G1780" s="632"/>
      <c r="H1780" s="633"/>
    </row>
    <row r="1781" spans="1:8" s="244" customFormat="1" ht="15">
      <c r="A1781" s="436">
        <v>40176</v>
      </c>
      <c r="B1781" s="240">
        <v>1</v>
      </c>
      <c r="C1781" s="308" t="s">
        <v>1933</v>
      </c>
      <c r="D1781" s="240"/>
      <c r="E1781" s="240"/>
      <c r="F1781" s="438">
        <v>6322</v>
      </c>
      <c r="G1781" s="439">
        <f>F1781/10</f>
        <v>632.2</v>
      </c>
      <c r="H1781" s="440">
        <f>G1781/12</f>
        <v>52.68333333333334</v>
      </c>
    </row>
    <row r="1782" spans="1:8" s="244" customFormat="1" ht="15">
      <c r="A1782" s="445" t="s">
        <v>1397</v>
      </c>
      <c r="B1782" s="240">
        <v>4</v>
      </c>
      <c r="C1782" s="308" t="s">
        <v>1932</v>
      </c>
      <c r="D1782" s="240"/>
      <c r="E1782" s="308"/>
      <c r="F1782" s="438">
        <v>6264</v>
      </c>
      <c r="G1782" s="439">
        <f aca="true" t="shared" si="81" ref="G1782:G1813">F1782/10</f>
        <v>626.4</v>
      </c>
      <c r="H1782" s="440">
        <f aca="true" t="shared" si="82" ref="H1782:H1813">G1782/12</f>
        <v>52.199999999999996</v>
      </c>
    </row>
    <row r="1783" spans="1:8" s="244" customFormat="1" ht="15">
      <c r="A1783" s="445" t="s">
        <v>1397</v>
      </c>
      <c r="B1783" s="240">
        <v>4</v>
      </c>
      <c r="C1783" s="308" t="s">
        <v>1399</v>
      </c>
      <c r="D1783" s="240"/>
      <c r="E1783" s="308"/>
      <c r="F1783" s="438">
        <v>35960</v>
      </c>
      <c r="G1783" s="439">
        <f t="shared" si="81"/>
        <v>3596</v>
      </c>
      <c r="H1783" s="440">
        <f t="shared" si="82"/>
        <v>299.6666666666667</v>
      </c>
    </row>
    <row r="1784" spans="1:8" s="244" customFormat="1" ht="15">
      <c r="A1784" s="445" t="s">
        <v>1397</v>
      </c>
      <c r="B1784" s="240">
        <v>3</v>
      </c>
      <c r="C1784" s="308" t="s">
        <v>1931</v>
      </c>
      <c r="D1784" s="240"/>
      <c r="E1784" s="308"/>
      <c r="F1784" s="438">
        <v>9726.6</v>
      </c>
      <c r="G1784" s="439">
        <f t="shared" si="81"/>
        <v>972.6600000000001</v>
      </c>
      <c r="H1784" s="440">
        <f t="shared" si="82"/>
        <v>81.055</v>
      </c>
    </row>
    <row r="1785" spans="1:9" s="244" customFormat="1" ht="15">
      <c r="A1785" s="445" t="s">
        <v>1397</v>
      </c>
      <c r="B1785" s="240">
        <v>1</v>
      </c>
      <c r="C1785" s="308" t="s">
        <v>1930</v>
      </c>
      <c r="D1785" s="240"/>
      <c r="E1785" s="308"/>
      <c r="F1785" s="438">
        <v>6902.1</v>
      </c>
      <c r="G1785" s="439">
        <f t="shared" si="81"/>
        <v>690.21</v>
      </c>
      <c r="H1785" s="440">
        <f t="shared" si="82"/>
        <v>57.517500000000005</v>
      </c>
      <c r="I1785" s="305"/>
    </row>
    <row r="1786" spans="1:8" s="244" customFormat="1" ht="15">
      <c r="A1786" s="445" t="s">
        <v>1397</v>
      </c>
      <c r="B1786" s="240">
        <v>1</v>
      </c>
      <c r="C1786" s="308" t="s">
        <v>1929</v>
      </c>
      <c r="D1786" s="437" t="s">
        <v>67</v>
      </c>
      <c r="E1786" s="437">
        <v>760</v>
      </c>
      <c r="F1786" s="438">
        <v>52142</v>
      </c>
      <c r="G1786" s="439">
        <f>F1786/5</f>
        <v>10428.4</v>
      </c>
      <c r="H1786" s="440">
        <f t="shared" si="82"/>
        <v>869.0333333333333</v>
      </c>
    </row>
    <row r="1787" spans="1:8" s="244" customFormat="1" ht="15">
      <c r="A1787" s="445" t="s">
        <v>1397</v>
      </c>
      <c r="B1787" s="240">
        <v>1</v>
      </c>
      <c r="C1787" s="308" t="s">
        <v>922</v>
      </c>
      <c r="D1787" s="437" t="s">
        <v>1403</v>
      </c>
      <c r="E1787" s="437" t="s">
        <v>1404</v>
      </c>
      <c r="F1787" s="438">
        <v>45820</v>
      </c>
      <c r="G1787" s="439">
        <f>F1787/5</f>
        <v>9164</v>
      </c>
      <c r="H1787" s="440">
        <f t="shared" si="82"/>
        <v>763.6666666666666</v>
      </c>
    </row>
    <row r="1788" spans="1:8" s="244" customFormat="1" ht="15">
      <c r="A1788" s="445" t="s">
        <v>1397</v>
      </c>
      <c r="B1788" s="240">
        <v>1</v>
      </c>
      <c r="C1788" s="308" t="s">
        <v>1928</v>
      </c>
      <c r="D1788" s="437" t="s">
        <v>280</v>
      </c>
      <c r="E1788" s="437" t="s">
        <v>1073</v>
      </c>
      <c r="F1788" s="438">
        <v>4582</v>
      </c>
      <c r="G1788" s="439">
        <f>F1788/5</f>
        <v>916.4</v>
      </c>
      <c r="H1788" s="440">
        <f t="shared" si="82"/>
        <v>76.36666666666666</v>
      </c>
    </row>
    <row r="1789" spans="1:8" s="244" customFormat="1" ht="15">
      <c r="A1789" s="445" t="s">
        <v>1397</v>
      </c>
      <c r="B1789" s="240">
        <v>1</v>
      </c>
      <c r="C1789" s="308" t="s">
        <v>177</v>
      </c>
      <c r="D1789" s="437" t="s">
        <v>26</v>
      </c>
      <c r="E1789" s="437" t="s">
        <v>754</v>
      </c>
      <c r="F1789" s="438">
        <v>34220</v>
      </c>
      <c r="G1789" s="439">
        <f>F1789/5</f>
        <v>6844</v>
      </c>
      <c r="H1789" s="440">
        <f t="shared" si="82"/>
        <v>570.3333333333334</v>
      </c>
    </row>
    <row r="1790" spans="1:8" s="244" customFormat="1" ht="15">
      <c r="A1790" s="445" t="s">
        <v>1397</v>
      </c>
      <c r="B1790" s="240">
        <v>1</v>
      </c>
      <c r="C1790" s="308" t="s">
        <v>42</v>
      </c>
      <c r="D1790" s="437" t="s">
        <v>163</v>
      </c>
      <c r="E1790" s="437" t="s">
        <v>1405</v>
      </c>
      <c r="F1790" s="438">
        <v>3190</v>
      </c>
      <c r="G1790" s="439">
        <f>F1790/5</f>
        <v>638</v>
      </c>
      <c r="H1790" s="440">
        <f t="shared" si="82"/>
        <v>53.166666666666664</v>
      </c>
    </row>
    <row r="1791" spans="1:8" s="244" customFormat="1" ht="15.75" thickBot="1">
      <c r="A1791" s="587">
        <v>40176</v>
      </c>
      <c r="B1791" s="588">
        <v>3</v>
      </c>
      <c r="C1791" s="589" t="s">
        <v>1406</v>
      </c>
      <c r="D1791" s="590" t="s">
        <v>409</v>
      </c>
      <c r="E1791" s="590"/>
      <c r="F1791" s="442">
        <v>13746</v>
      </c>
      <c r="G1791" s="443">
        <f t="shared" si="81"/>
        <v>1374.6</v>
      </c>
      <c r="H1791" s="444">
        <f t="shared" si="82"/>
        <v>114.55</v>
      </c>
    </row>
    <row r="1792" spans="1:8" s="399" customFormat="1" ht="15">
      <c r="A1792" s="480"/>
      <c r="B1792" s="401"/>
      <c r="C1792" s="429"/>
      <c r="D1792" s="478"/>
      <c r="E1792" s="478"/>
      <c r="F1792" s="479"/>
      <c r="G1792" s="464"/>
      <c r="H1792" s="464"/>
    </row>
    <row r="1793" spans="1:8" s="399" customFormat="1" ht="15.75" thickBot="1">
      <c r="A1793" s="592"/>
      <c r="B1793" s="593"/>
      <c r="C1793" s="594"/>
      <c r="D1793" s="595"/>
      <c r="E1793" s="595"/>
      <c r="F1793" s="596"/>
      <c r="G1793" s="652"/>
      <c r="H1793" s="652"/>
    </row>
    <row r="1794" spans="1:8" s="244" customFormat="1" ht="15">
      <c r="A1794" s="608">
        <v>40176</v>
      </c>
      <c r="B1794" s="653">
        <v>1</v>
      </c>
      <c r="C1794" s="475" t="s">
        <v>1407</v>
      </c>
      <c r="D1794" s="476" t="s">
        <v>1408</v>
      </c>
      <c r="E1794" s="476"/>
      <c r="F1794" s="612">
        <v>20300</v>
      </c>
      <c r="G1794" s="477">
        <f t="shared" si="81"/>
        <v>2030</v>
      </c>
      <c r="H1794" s="655">
        <f t="shared" si="82"/>
        <v>169.16666666666666</v>
      </c>
    </row>
    <row r="1795" spans="1:8" s="244" customFormat="1" ht="15">
      <c r="A1795" s="436">
        <v>40247</v>
      </c>
      <c r="B1795" s="240">
        <v>1</v>
      </c>
      <c r="C1795" s="308" t="s">
        <v>1927</v>
      </c>
      <c r="D1795" s="437" t="s">
        <v>1410</v>
      </c>
      <c r="E1795" s="437"/>
      <c r="F1795" s="438">
        <v>4495</v>
      </c>
      <c r="G1795" s="439">
        <f t="shared" si="81"/>
        <v>449.5</v>
      </c>
      <c r="H1795" s="440">
        <f t="shared" si="82"/>
        <v>37.458333333333336</v>
      </c>
    </row>
    <row r="1796" spans="1:8" s="244" customFormat="1" ht="15">
      <c r="A1796" s="445" t="s">
        <v>1397</v>
      </c>
      <c r="B1796" s="240">
        <v>40</v>
      </c>
      <c r="C1796" s="308" t="s">
        <v>1926</v>
      </c>
      <c r="D1796" s="437" t="s">
        <v>1412</v>
      </c>
      <c r="E1796" s="437"/>
      <c r="F1796" s="438">
        <v>19800</v>
      </c>
      <c r="G1796" s="439">
        <f t="shared" si="81"/>
        <v>1980</v>
      </c>
      <c r="H1796" s="440">
        <f t="shared" si="82"/>
        <v>165</v>
      </c>
    </row>
    <row r="1797" spans="1:8" s="244" customFormat="1" ht="15">
      <c r="A1797" s="436">
        <v>9</v>
      </c>
      <c r="B1797" s="240">
        <v>2</v>
      </c>
      <c r="C1797" s="584" t="s">
        <v>1925</v>
      </c>
      <c r="D1797" s="437" t="s">
        <v>1414</v>
      </c>
      <c r="E1797" s="437"/>
      <c r="F1797" s="438">
        <v>4150</v>
      </c>
      <c r="G1797" s="439">
        <f t="shared" si="81"/>
        <v>415</v>
      </c>
      <c r="H1797" s="440">
        <f t="shared" si="82"/>
        <v>34.583333333333336</v>
      </c>
    </row>
    <row r="1798" spans="1:8" s="244" customFormat="1" ht="15">
      <c r="A1798" s="445" t="s">
        <v>1397</v>
      </c>
      <c r="B1798" s="240">
        <v>12</v>
      </c>
      <c r="C1798" s="308" t="s">
        <v>1924</v>
      </c>
      <c r="D1798" s="437" t="s">
        <v>1416</v>
      </c>
      <c r="E1798" s="437"/>
      <c r="F1798" s="438">
        <v>25140</v>
      </c>
      <c r="G1798" s="439">
        <f t="shared" si="81"/>
        <v>2514</v>
      </c>
      <c r="H1798" s="440">
        <f t="shared" si="82"/>
        <v>209.5</v>
      </c>
    </row>
    <row r="1799" spans="1:8" s="244" customFormat="1" ht="15">
      <c r="A1799" s="445" t="s">
        <v>1397</v>
      </c>
      <c r="B1799" s="240">
        <v>4</v>
      </c>
      <c r="C1799" s="308" t="s">
        <v>1923</v>
      </c>
      <c r="D1799" s="437" t="s">
        <v>1416</v>
      </c>
      <c r="E1799" s="437"/>
      <c r="F1799" s="438">
        <v>8380</v>
      </c>
      <c r="G1799" s="439">
        <f t="shared" si="81"/>
        <v>838</v>
      </c>
      <c r="H1799" s="440">
        <f t="shared" si="82"/>
        <v>69.83333333333333</v>
      </c>
    </row>
    <row r="1800" spans="1:8" s="244" customFormat="1" ht="15">
      <c r="A1800" s="445" t="s">
        <v>1397</v>
      </c>
      <c r="B1800" s="240">
        <v>3</v>
      </c>
      <c r="C1800" s="308" t="s">
        <v>1922</v>
      </c>
      <c r="D1800" s="437" t="s">
        <v>1419</v>
      </c>
      <c r="E1800" s="437" t="s">
        <v>1420</v>
      </c>
      <c r="F1800" s="438">
        <v>10350</v>
      </c>
      <c r="G1800" s="439">
        <f t="shared" si="81"/>
        <v>1035</v>
      </c>
      <c r="H1800" s="440">
        <f t="shared" si="82"/>
        <v>86.25</v>
      </c>
    </row>
    <row r="1801" spans="1:8" s="244" customFormat="1" ht="15">
      <c r="A1801" s="445" t="s">
        <v>1397</v>
      </c>
      <c r="B1801" s="240">
        <v>1</v>
      </c>
      <c r="C1801" s="308" t="s">
        <v>1921</v>
      </c>
      <c r="D1801" s="437" t="s">
        <v>1422</v>
      </c>
      <c r="E1801" s="437"/>
      <c r="F1801" s="438">
        <v>1295</v>
      </c>
      <c r="G1801" s="439">
        <f t="shared" si="81"/>
        <v>129.5</v>
      </c>
      <c r="H1801" s="440">
        <f t="shared" si="82"/>
        <v>10.791666666666666</v>
      </c>
    </row>
    <row r="1802" spans="1:8" s="244" customFormat="1" ht="15">
      <c r="A1802" s="436">
        <v>40309</v>
      </c>
      <c r="B1802" s="240">
        <v>1</v>
      </c>
      <c r="C1802" s="308" t="s">
        <v>1423</v>
      </c>
      <c r="D1802" s="437" t="s">
        <v>1424</v>
      </c>
      <c r="E1802" s="437"/>
      <c r="F1802" s="438">
        <v>1850</v>
      </c>
      <c r="G1802" s="439">
        <f t="shared" si="81"/>
        <v>185</v>
      </c>
      <c r="H1802" s="440">
        <f t="shared" si="82"/>
        <v>15.416666666666666</v>
      </c>
    </row>
    <row r="1803" spans="1:8" s="244" customFormat="1" ht="15">
      <c r="A1803" s="436"/>
      <c r="B1803" s="240">
        <v>1</v>
      </c>
      <c r="C1803" s="308" t="s">
        <v>1425</v>
      </c>
      <c r="D1803" s="437" t="s">
        <v>13</v>
      </c>
      <c r="E1803" s="437" t="s">
        <v>1426</v>
      </c>
      <c r="F1803" s="438">
        <v>0</v>
      </c>
      <c r="G1803" s="439">
        <f t="shared" si="81"/>
        <v>0</v>
      </c>
      <c r="H1803" s="440">
        <f t="shared" si="82"/>
        <v>0</v>
      </c>
    </row>
    <row r="1804" spans="1:8" s="244" customFormat="1" ht="15">
      <c r="A1804" s="436"/>
      <c r="B1804" s="240">
        <v>2</v>
      </c>
      <c r="C1804" s="308" t="s">
        <v>1920</v>
      </c>
      <c r="D1804" s="437"/>
      <c r="E1804" s="437"/>
      <c r="F1804" s="438">
        <v>0</v>
      </c>
      <c r="G1804" s="439">
        <f t="shared" si="81"/>
        <v>0</v>
      </c>
      <c r="H1804" s="440">
        <f t="shared" si="82"/>
        <v>0</v>
      </c>
    </row>
    <row r="1805" spans="1:8" s="244" customFormat="1" ht="15">
      <c r="A1805" s="436"/>
      <c r="B1805" s="240">
        <v>1</v>
      </c>
      <c r="C1805" s="308" t="s">
        <v>1919</v>
      </c>
      <c r="D1805" s="437"/>
      <c r="E1805" s="437"/>
      <c r="F1805" s="438">
        <v>0</v>
      </c>
      <c r="G1805" s="439">
        <f t="shared" si="81"/>
        <v>0</v>
      </c>
      <c r="H1805" s="440">
        <f t="shared" si="82"/>
        <v>0</v>
      </c>
    </row>
    <row r="1806" spans="1:8" s="244" customFormat="1" ht="15">
      <c r="A1806" s="436"/>
      <c r="B1806" s="240">
        <v>1</v>
      </c>
      <c r="C1806" s="308" t="s">
        <v>1918</v>
      </c>
      <c r="D1806" s="437"/>
      <c r="E1806" s="437"/>
      <c r="F1806" s="438">
        <v>0</v>
      </c>
      <c r="G1806" s="439">
        <f t="shared" si="81"/>
        <v>0</v>
      </c>
      <c r="H1806" s="440">
        <f t="shared" si="82"/>
        <v>0</v>
      </c>
    </row>
    <row r="1807" spans="1:8" s="244" customFormat="1" ht="15">
      <c r="A1807" s="436"/>
      <c r="B1807" s="240">
        <v>1</v>
      </c>
      <c r="C1807" s="308" t="s">
        <v>1917</v>
      </c>
      <c r="D1807" s="437"/>
      <c r="E1807" s="437"/>
      <c r="F1807" s="438">
        <v>0</v>
      </c>
      <c r="G1807" s="439">
        <f t="shared" si="81"/>
        <v>0</v>
      </c>
      <c r="H1807" s="440">
        <f t="shared" si="82"/>
        <v>0</v>
      </c>
    </row>
    <row r="1808" spans="1:8" s="244" customFormat="1" ht="15">
      <c r="A1808" s="436"/>
      <c r="B1808" s="240">
        <v>1</v>
      </c>
      <c r="C1808" s="584" t="s">
        <v>1916</v>
      </c>
      <c r="D1808" s="437"/>
      <c r="E1808" s="437"/>
      <c r="F1808" s="438">
        <v>0</v>
      </c>
      <c r="G1808" s="439">
        <f t="shared" si="81"/>
        <v>0</v>
      </c>
      <c r="H1808" s="440">
        <f t="shared" si="82"/>
        <v>0</v>
      </c>
    </row>
    <row r="1809" spans="1:8" s="244" customFormat="1" ht="15">
      <c r="A1809" s="436"/>
      <c r="B1809" s="240">
        <v>1</v>
      </c>
      <c r="C1809" s="308" t="s">
        <v>1915</v>
      </c>
      <c r="D1809" s="437"/>
      <c r="E1809" s="437"/>
      <c r="F1809" s="438">
        <v>0</v>
      </c>
      <c r="G1809" s="439">
        <f t="shared" si="81"/>
        <v>0</v>
      </c>
      <c r="H1809" s="440">
        <f t="shared" si="82"/>
        <v>0</v>
      </c>
    </row>
    <row r="1810" spans="1:8" s="244" customFormat="1" ht="15">
      <c r="A1810" s="436"/>
      <c r="B1810" s="240">
        <v>3</v>
      </c>
      <c r="C1810" s="308" t="s">
        <v>1914</v>
      </c>
      <c r="D1810" s="437"/>
      <c r="E1810" s="437"/>
      <c r="F1810" s="438">
        <v>0</v>
      </c>
      <c r="G1810" s="439">
        <f t="shared" si="81"/>
        <v>0</v>
      </c>
      <c r="H1810" s="440">
        <f t="shared" si="82"/>
        <v>0</v>
      </c>
    </row>
    <row r="1811" spans="1:8" s="244" customFormat="1" ht="15">
      <c r="A1811" s="436"/>
      <c r="B1811" s="240">
        <v>4</v>
      </c>
      <c r="C1811" s="308" t="s">
        <v>1913</v>
      </c>
      <c r="D1811" s="437"/>
      <c r="E1811" s="437"/>
      <c r="F1811" s="438">
        <v>0</v>
      </c>
      <c r="G1811" s="439">
        <f t="shared" si="81"/>
        <v>0</v>
      </c>
      <c r="H1811" s="440">
        <f t="shared" si="82"/>
        <v>0</v>
      </c>
    </row>
    <row r="1812" spans="1:8" s="244" customFormat="1" ht="15">
      <c r="A1812" s="436"/>
      <c r="B1812" s="240">
        <v>2</v>
      </c>
      <c r="C1812" s="308" t="s">
        <v>1912</v>
      </c>
      <c r="D1812" s="437" t="s">
        <v>1436</v>
      </c>
      <c r="E1812" s="437" t="s">
        <v>1437</v>
      </c>
      <c r="F1812" s="438">
        <v>0</v>
      </c>
      <c r="G1812" s="439">
        <f t="shared" si="81"/>
        <v>0</v>
      </c>
      <c r="H1812" s="440">
        <f t="shared" si="82"/>
        <v>0</v>
      </c>
    </row>
    <row r="1813" spans="1:8" s="244" customFormat="1" ht="15.75" thickBot="1">
      <c r="A1813" s="436"/>
      <c r="B1813" s="240">
        <v>1</v>
      </c>
      <c r="C1813" s="308" t="s">
        <v>89</v>
      </c>
      <c r="D1813" s="437" t="s">
        <v>67</v>
      </c>
      <c r="E1813" s="458"/>
      <c r="F1813" s="442">
        <v>0</v>
      </c>
      <c r="G1813" s="443">
        <f t="shared" si="81"/>
        <v>0</v>
      </c>
      <c r="H1813" s="444">
        <f t="shared" si="82"/>
        <v>0</v>
      </c>
    </row>
    <row r="1814" spans="1:8" s="244" customFormat="1" ht="11.25" customHeight="1">
      <c r="A1814" s="436"/>
      <c r="B1814" s="240"/>
      <c r="C1814" s="308"/>
      <c r="D1814" s="450"/>
      <c r="E1814" s="649"/>
      <c r="F1814" s="779"/>
      <c r="G1814" s="453"/>
      <c r="H1814" s="454"/>
    </row>
    <row r="1815" spans="1:8" s="244" customFormat="1" ht="15.75" thickBot="1">
      <c r="A1815" s="436"/>
      <c r="B1815" s="240"/>
      <c r="C1815" s="620" t="s">
        <v>2769</v>
      </c>
      <c r="D1815" s="450"/>
      <c r="E1815" s="649"/>
      <c r="F1815" s="807">
        <f>SUM(F1781:F1814)</f>
        <v>314634.7</v>
      </c>
      <c r="G1815" s="294">
        <f>SUM(G1781:G1814)</f>
        <v>45458.87</v>
      </c>
      <c r="H1815" s="621">
        <f>SUM(H1781:H1814)</f>
        <v>3788.2391666666667</v>
      </c>
    </row>
    <row r="1816" spans="1:8" s="244" customFormat="1" ht="16.5" thickBot="1" thickTop="1">
      <c r="A1816" s="587"/>
      <c r="B1816" s="665"/>
      <c r="C1816" s="665"/>
      <c r="D1816" s="665"/>
      <c r="E1816" s="665"/>
      <c r="F1816" s="443"/>
      <c r="G1816" s="443"/>
      <c r="H1816" s="444"/>
    </row>
    <row r="1817" spans="1:8" s="244" customFormat="1" ht="15">
      <c r="A1817" s="736"/>
      <c r="B1817" s="666"/>
      <c r="C1817" s="666"/>
      <c r="D1817" s="666"/>
      <c r="E1817" s="666"/>
      <c r="F1817" s="627"/>
      <c r="G1817" s="627"/>
      <c r="H1817" s="627"/>
    </row>
    <row r="1818" spans="1:8" s="244" customFormat="1" ht="15">
      <c r="A1818" s="736"/>
      <c r="B1818" s="666"/>
      <c r="C1818" s="666"/>
      <c r="D1818" s="666"/>
      <c r="E1818" s="666"/>
      <c r="F1818" s="627"/>
      <c r="G1818" s="627"/>
      <c r="H1818" s="627"/>
    </row>
    <row r="1819" spans="1:8" s="244" customFormat="1" ht="15">
      <c r="A1819" s="736"/>
      <c r="B1819" s="666"/>
      <c r="C1819" s="666"/>
      <c r="D1819" s="666"/>
      <c r="E1819" s="666"/>
      <c r="F1819" s="627"/>
      <c r="G1819" s="627"/>
      <c r="H1819" s="627"/>
    </row>
    <row r="1820" spans="1:8" s="244" customFormat="1" ht="15" customHeight="1">
      <c r="A1820" s="546"/>
      <c r="B1820" s="496" t="s">
        <v>1480</v>
      </c>
      <c r="C1820" s="496"/>
      <c r="D1820" s="516"/>
      <c r="E1820" s="517"/>
      <c r="F1820" s="463"/>
      <c r="G1820" s="464"/>
      <c r="H1820" s="464"/>
    </row>
    <row r="1821" spans="1:8" s="244" customFormat="1" ht="15.75" thickBot="1">
      <c r="A1821" s="480"/>
      <c r="B1821" s="401"/>
      <c r="C1821" s="429"/>
      <c r="D1821" s="401"/>
      <c r="E1821" s="429"/>
      <c r="F1821" s="463"/>
      <c r="G1821" s="464"/>
      <c r="H1821" s="464"/>
    </row>
    <row r="1822" spans="1:8" s="244" customFormat="1" ht="15.75" thickBot="1">
      <c r="A1822" s="731" t="s">
        <v>4</v>
      </c>
      <c r="B1822" s="667" t="s">
        <v>5</v>
      </c>
      <c r="C1822" s="667" t="s">
        <v>6</v>
      </c>
      <c r="D1822" s="667" t="s">
        <v>7</v>
      </c>
      <c r="E1822" s="667" t="s">
        <v>8</v>
      </c>
      <c r="F1822" s="630" t="s">
        <v>9</v>
      </c>
      <c r="G1822" s="630" t="s">
        <v>10</v>
      </c>
      <c r="H1822" s="631" t="s">
        <v>11</v>
      </c>
    </row>
    <row r="1823" spans="1:8" s="244" customFormat="1" ht="15">
      <c r="A1823" s="732"/>
      <c r="B1823" s="668"/>
      <c r="C1823" s="668"/>
      <c r="D1823" s="668"/>
      <c r="E1823" s="668"/>
      <c r="F1823" s="632"/>
      <c r="G1823" s="632"/>
      <c r="H1823" s="633"/>
    </row>
    <row r="1824" spans="1:8" s="244" customFormat="1" ht="15">
      <c r="A1824" s="436">
        <v>39832</v>
      </c>
      <c r="B1824" s="240">
        <v>1</v>
      </c>
      <c r="C1824" s="308" t="s">
        <v>1911</v>
      </c>
      <c r="D1824" s="240"/>
      <c r="E1824" s="240"/>
      <c r="F1824" s="459">
        <v>4872</v>
      </c>
      <c r="G1824" s="439">
        <f>F1824/10</f>
        <v>487.2</v>
      </c>
      <c r="H1824" s="440">
        <f>G1824/12</f>
        <v>40.6</v>
      </c>
    </row>
    <row r="1825" spans="1:8" s="244" customFormat="1" ht="15">
      <c r="A1825" s="445" t="s">
        <v>1397</v>
      </c>
      <c r="B1825" s="240">
        <v>4</v>
      </c>
      <c r="C1825" s="308" t="s">
        <v>1910</v>
      </c>
      <c r="D1825" s="240"/>
      <c r="E1825" s="308"/>
      <c r="F1825" s="459">
        <v>8584</v>
      </c>
      <c r="G1825" s="439">
        <f aca="true" t="shared" si="83" ref="G1825:G1867">F1825/10</f>
        <v>858.4</v>
      </c>
      <c r="H1825" s="440">
        <f aca="true" t="shared" si="84" ref="H1825:H1869">G1825/12</f>
        <v>71.53333333333333</v>
      </c>
    </row>
    <row r="1826" spans="1:8" s="244" customFormat="1" ht="15">
      <c r="A1826" s="445" t="s">
        <v>1397</v>
      </c>
      <c r="B1826" s="240">
        <v>1</v>
      </c>
      <c r="C1826" s="308" t="s">
        <v>622</v>
      </c>
      <c r="D1826" s="437" t="s">
        <v>67</v>
      </c>
      <c r="E1826" s="437" t="s">
        <v>1441</v>
      </c>
      <c r="F1826" s="459">
        <v>8584</v>
      </c>
      <c r="G1826" s="439">
        <f>F1826/5</f>
        <v>1716.8</v>
      </c>
      <c r="H1826" s="440">
        <f t="shared" si="84"/>
        <v>143.06666666666666</v>
      </c>
    </row>
    <row r="1827" spans="1:8" s="244" customFormat="1" ht="15">
      <c r="A1827" s="445" t="s">
        <v>1397</v>
      </c>
      <c r="B1827" s="240">
        <v>1</v>
      </c>
      <c r="C1827" s="308" t="s">
        <v>1339</v>
      </c>
      <c r="D1827" s="437" t="s">
        <v>1442</v>
      </c>
      <c r="E1827" s="437" t="s">
        <v>1443</v>
      </c>
      <c r="F1827" s="459">
        <v>40600</v>
      </c>
      <c r="G1827" s="439">
        <f>F1827/5</f>
        <v>8120</v>
      </c>
      <c r="H1827" s="440">
        <f t="shared" si="84"/>
        <v>676.6666666666666</v>
      </c>
    </row>
    <row r="1828" spans="1:8" s="244" customFormat="1" ht="15">
      <c r="A1828" s="445" t="s">
        <v>1397</v>
      </c>
      <c r="B1828" s="240">
        <v>1</v>
      </c>
      <c r="C1828" s="308" t="s">
        <v>1444</v>
      </c>
      <c r="D1828" s="685" t="s">
        <v>1445</v>
      </c>
      <c r="E1828" s="437" t="s">
        <v>1446</v>
      </c>
      <c r="F1828" s="459">
        <v>3422</v>
      </c>
      <c r="G1828" s="439">
        <f>F1828/5</f>
        <v>684.4</v>
      </c>
      <c r="H1828" s="440">
        <f t="shared" si="84"/>
        <v>57.03333333333333</v>
      </c>
    </row>
    <row r="1829" spans="1:8" s="244" customFormat="1" ht="15">
      <c r="A1829" s="436">
        <v>39832</v>
      </c>
      <c r="B1829" s="240">
        <v>3</v>
      </c>
      <c r="C1829" s="308" t="s">
        <v>1909</v>
      </c>
      <c r="D1829" s="437"/>
      <c r="E1829" s="437"/>
      <c r="F1829" s="459">
        <v>31088</v>
      </c>
      <c r="G1829" s="439">
        <f t="shared" si="83"/>
        <v>3108.8</v>
      </c>
      <c r="H1829" s="440">
        <f t="shared" si="84"/>
        <v>259.06666666666666</v>
      </c>
    </row>
    <row r="1830" spans="1:8" s="244" customFormat="1" ht="15">
      <c r="A1830" s="445" t="s">
        <v>1397</v>
      </c>
      <c r="B1830" s="240">
        <v>3</v>
      </c>
      <c r="C1830" s="308" t="s">
        <v>1908</v>
      </c>
      <c r="D1830" s="437"/>
      <c r="E1830" s="437"/>
      <c r="F1830" s="459">
        <v>11310</v>
      </c>
      <c r="G1830" s="439">
        <f t="shared" si="83"/>
        <v>1131</v>
      </c>
      <c r="H1830" s="440">
        <f t="shared" si="84"/>
        <v>94.25</v>
      </c>
    </row>
    <row r="1831" spans="1:8" s="244" customFormat="1" ht="15">
      <c r="A1831" s="445" t="s">
        <v>1397</v>
      </c>
      <c r="B1831" s="240">
        <v>1</v>
      </c>
      <c r="C1831" s="308" t="s">
        <v>1449</v>
      </c>
      <c r="D1831" s="437"/>
      <c r="E1831" s="437"/>
      <c r="F1831" s="459">
        <v>7574.8</v>
      </c>
      <c r="G1831" s="439">
        <f t="shared" si="83"/>
        <v>757.48</v>
      </c>
      <c r="H1831" s="440">
        <f t="shared" si="84"/>
        <v>63.123333333333335</v>
      </c>
    </row>
    <row r="1832" spans="1:8" s="244" customFormat="1" ht="15">
      <c r="A1832" s="445" t="s">
        <v>1397</v>
      </c>
      <c r="B1832" s="240">
        <v>1</v>
      </c>
      <c r="C1832" s="308" t="s">
        <v>1425</v>
      </c>
      <c r="D1832" s="437" t="s">
        <v>280</v>
      </c>
      <c r="E1832" s="437" t="s">
        <v>1426</v>
      </c>
      <c r="F1832" s="459">
        <v>3932.4</v>
      </c>
      <c r="G1832" s="439">
        <f>F1832/10</f>
        <v>393.24</v>
      </c>
      <c r="H1832" s="440">
        <f t="shared" si="84"/>
        <v>32.77</v>
      </c>
    </row>
    <row r="1833" spans="1:8" s="244" customFormat="1" ht="15">
      <c r="A1833" s="445" t="s">
        <v>1397</v>
      </c>
      <c r="B1833" s="240">
        <v>1</v>
      </c>
      <c r="C1833" s="308" t="s">
        <v>177</v>
      </c>
      <c r="D1833" s="437" t="s">
        <v>26</v>
      </c>
      <c r="E1833" s="437" t="s">
        <v>1450</v>
      </c>
      <c r="F1833" s="459">
        <v>30432.6</v>
      </c>
      <c r="G1833" s="439">
        <f>F1833/5</f>
        <v>6086.5199999999995</v>
      </c>
      <c r="H1833" s="440">
        <f t="shared" si="84"/>
        <v>507.21</v>
      </c>
    </row>
    <row r="1834" spans="1:8" s="244" customFormat="1" ht="15">
      <c r="A1834" s="445" t="s">
        <v>1397</v>
      </c>
      <c r="B1834" s="240">
        <v>1</v>
      </c>
      <c r="C1834" s="308" t="s">
        <v>42</v>
      </c>
      <c r="D1834" s="437" t="s">
        <v>336</v>
      </c>
      <c r="E1834" s="437" t="s">
        <v>1451</v>
      </c>
      <c r="F1834" s="459">
        <v>2244.6</v>
      </c>
      <c r="G1834" s="439">
        <f>F1834/5</f>
        <v>448.91999999999996</v>
      </c>
      <c r="H1834" s="440">
        <f t="shared" si="84"/>
        <v>37.41</v>
      </c>
    </row>
    <row r="1835" spans="1:8" s="244" customFormat="1" ht="15">
      <c r="A1835" s="436">
        <v>39961</v>
      </c>
      <c r="B1835" s="240">
        <v>1</v>
      </c>
      <c r="C1835" s="308" t="s">
        <v>1452</v>
      </c>
      <c r="D1835" s="437" t="s">
        <v>1453</v>
      </c>
      <c r="E1835" s="437"/>
      <c r="F1835" s="459">
        <v>4550</v>
      </c>
      <c r="G1835" s="439">
        <f t="shared" si="83"/>
        <v>455</v>
      </c>
      <c r="H1835" s="440">
        <f t="shared" si="84"/>
        <v>37.916666666666664</v>
      </c>
    </row>
    <row r="1836" spans="1:8" s="244" customFormat="1" ht="15.75" thickBot="1">
      <c r="A1836" s="587">
        <v>39961</v>
      </c>
      <c r="B1836" s="588">
        <v>24</v>
      </c>
      <c r="C1836" s="589" t="s">
        <v>1454</v>
      </c>
      <c r="D1836" s="590" t="s">
        <v>1455</v>
      </c>
      <c r="E1836" s="590"/>
      <c r="F1836" s="650">
        <v>9239.82</v>
      </c>
      <c r="G1836" s="443">
        <f t="shared" si="83"/>
        <v>923.982</v>
      </c>
      <c r="H1836" s="444">
        <f t="shared" si="84"/>
        <v>76.99849999999999</v>
      </c>
    </row>
    <row r="1837" spans="1:8" s="399" customFormat="1" ht="15">
      <c r="A1837" s="480"/>
      <c r="B1837" s="401"/>
      <c r="C1837" s="429"/>
      <c r="D1837" s="478"/>
      <c r="E1837" s="478"/>
      <c r="F1837" s="484"/>
      <c r="G1837" s="464"/>
      <c r="H1837" s="464"/>
    </row>
    <row r="1838" spans="1:8" s="399" customFormat="1" ht="15.75" thickBot="1">
      <c r="A1838" s="592"/>
      <c r="B1838" s="593"/>
      <c r="C1838" s="594"/>
      <c r="D1838" s="595"/>
      <c r="E1838" s="595"/>
      <c r="F1838" s="651"/>
      <c r="G1838" s="652"/>
      <c r="H1838" s="652"/>
    </row>
    <row r="1839" spans="1:8" s="244" customFormat="1" ht="15">
      <c r="A1839" s="608">
        <v>39983</v>
      </c>
      <c r="B1839" s="653">
        <v>4</v>
      </c>
      <c r="C1839" s="475" t="s">
        <v>1907</v>
      </c>
      <c r="D1839" s="476"/>
      <c r="E1839" s="476"/>
      <c r="F1839" s="654">
        <v>18328</v>
      </c>
      <c r="G1839" s="477">
        <f t="shared" si="83"/>
        <v>1832.8</v>
      </c>
      <c r="H1839" s="655">
        <f t="shared" si="84"/>
        <v>152.73333333333332</v>
      </c>
    </row>
    <row r="1840" spans="1:8" s="244" customFormat="1" ht="15">
      <c r="A1840" s="436">
        <v>39983</v>
      </c>
      <c r="B1840" s="240">
        <v>1</v>
      </c>
      <c r="C1840" s="308" t="s">
        <v>1906</v>
      </c>
      <c r="D1840" s="437"/>
      <c r="E1840" s="437"/>
      <c r="F1840" s="459">
        <v>8584</v>
      </c>
      <c r="G1840" s="439">
        <f t="shared" si="83"/>
        <v>858.4</v>
      </c>
      <c r="H1840" s="440">
        <f t="shared" si="84"/>
        <v>71.53333333333333</v>
      </c>
    </row>
    <row r="1841" spans="1:8" s="244" customFormat="1" ht="15">
      <c r="A1841" s="436">
        <v>40073</v>
      </c>
      <c r="B1841" s="240">
        <v>2</v>
      </c>
      <c r="C1841" s="308" t="s">
        <v>1905</v>
      </c>
      <c r="D1841" s="437"/>
      <c r="E1841" s="437"/>
      <c r="F1841" s="459">
        <v>16124</v>
      </c>
      <c r="G1841" s="439">
        <f t="shared" si="83"/>
        <v>1612.4</v>
      </c>
      <c r="H1841" s="440">
        <f t="shared" si="84"/>
        <v>134.36666666666667</v>
      </c>
    </row>
    <row r="1842" spans="1:8" s="244" customFormat="1" ht="15">
      <c r="A1842" s="436">
        <v>40073</v>
      </c>
      <c r="B1842" s="240">
        <v>2</v>
      </c>
      <c r="C1842" s="308" t="s">
        <v>1904</v>
      </c>
      <c r="D1842" s="437"/>
      <c r="E1842" s="437"/>
      <c r="F1842" s="459">
        <v>4164.4</v>
      </c>
      <c r="G1842" s="439">
        <f t="shared" si="83"/>
        <v>416.43999999999994</v>
      </c>
      <c r="H1842" s="440">
        <f t="shared" si="84"/>
        <v>34.703333333333326</v>
      </c>
    </row>
    <row r="1843" spans="1:8" s="244" customFormat="1" ht="15">
      <c r="A1843" s="436">
        <v>40073</v>
      </c>
      <c r="B1843" s="240">
        <v>4</v>
      </c>
      <c r="C1843" s="308" t="s">
        <v>1903</v>
      </c>
      <c r="D1843" s="437"/>
      <c r="E1843" s="437"/>
      <c r="F1843" s="459">
        <v>6728</v>
      </c>
      <c r="G1843" s="439">
        <f t="shared" si="83"/>
        <v>672.8</v>
      </c>
      <c r="H1843" s="440">
        <f t="shared" si="84"/>
        <v>56.06666666666666</v>
      </c>
    </row>
    <row r="1844" spans="1:8" s="244" customFormat="1" ht="15">
      <c r="A1844" s="436"/>
      <c r="B1844" s="240">
        <v>1</v>
      </c>
      <c r="C1844" s="308" t="s">
        <v>1902</v>
      </c>
      <c r="D1844" s="437"/>
      <c r="E1844" s="437"/>
      <c r="F1844" s="459">
        <v>3451</v>
      </c>
      <c r="G1844" s="439">
        <f t="shared" si="83"/>
        <v>345.1</v>
      </c>
      <c r="H1844" s="440">
        <f t="shared" si="84"/>
        <v>28.758333333333336</v>
      </c>
    </row>
    <row r="1845" spans="1:8" s="244" customFormat="1" ht="15">
      <c r="A1845" s="436"/>
      <c r="B1845" s="240">
        <v>1</v>
      </c>
      <c r="C1845" s="308" t="s">
        <v>1901</v>
      </c>
      <c r="D1845" s="437" t="s">
        <v>117</v>
      </c>
      <c r="E1845" s="437"/>
      <c r="F1845" s="459">
        <v>0</v>
      </c>
      <c r="G1845" s="439">
        <f t="shared" si="83"/>
        <v>0</v>
      </c>
      <c r="H1845" s="440">
        <f t="shared" si="84"/>
        <v>0</v>
      </c>
    </row>
    <row r="1846" spans="1:8" s="244" customFormat="1" ht="15">
      <c r="A1846" s="436">
        <v>40073</v>
      </c>
      <c r="B1846" s="240">
        <v>1</v>
      </c>
      <c r="C1846" s="308" t="s">
        <v>1900</v>
      </c>
      <c r="D1846" s="437" t="s">
        <v>409</v>
      </c>
      <c r="E1846" s="437"/>
      <c r="F1846" s="459">
        <v>4350</v>
      </c>
      <c r="G1846" s="439">
        <f t="shared" si="83"/>
        <v>435</v>
      </c>
      <c r="H1846" s="440">
        <f t="shared" si="84"/>
        <v>36.25</v>
      </c>
    </row>
    <row r="1847" spans="1:8" s="244" customFormat="1" ht="15">
      <c r="A1847" s="436">
        <v>40073</v>
      </c>
      <c r="B1847" s="240">
        <v>1</v>
      </c>
      <c r="C1847" s="308" t="s">
        <v>679</v>
      </c>
      <c r="D1847" s="437" t="s">
        <v>1464</v>
      </c>
      <c r="E1847" s="437"/>
      <c r="F1847" s="459">
        <v>10382</v>
      </c>
      <c r="G1847" s="439">
        <f t="shared" si="83"/>
        <v>1038.2</v>
      </c>
      <c r="H1847" s="440">
        <f t="shared" si="84"/>
        <v>86.51666666666667</v>
      </c>
    </row>
    <row r="1848" spans="1:8" s="244" customFormat="1" ht="15">
      <c r="A1848" s="436">
        <v>40073</v>
      </c>
      <c r="B1848" s="240">
        <v>1</v>
      </c>
      <c r="C1848" s="308" t="s">
        <v>1465</v>
      </c>
      <c r="D1848" s="437" t="s">
        <v>1466</v>
      </c>
      <c r="E1848" s="437"/>
      <c r="F1848" s="459">
        <v>6612</v>
      </c>
      <c r="G1848" s="439">
        <f t="shared" si="83"/>
        <v>661.2</v>
      </c>
      <c r="H1848" s="440">
        <f t="shared" si="84"/>
        <v>55.1</v>
      </c>
    </row>
    <row r="1849" spans="1:8" s="244" customFormat="1" ht="15">
      <c r="A1849" s="436">
        <v>40094</v>
      </c>
      <c r="B1849" s="240">
        <v>20</v>
      </c>
      <c r="C1849" s="308" t="s">
        <v>1899</v>
      </c>
      <c r="D1849" s="437" t="s">
        <v>1469</v>
      </c>
      <c r="E1849" s="437">
        <v>3117</v>
      </c>
      <c r="F1849" s="459">
        <v>11552.07</v>
      </c>
      <c r="G1849" s="439">
        <f t="shared" si="83"/>
        <v>1155.2069999999999</v>
      </c>
      <c r="H1849" s="440">
        <f t="shared" si="84"/>
        <v>96.26724999999999</v>
      </c>
    </row>
    <row r="1850" spans="1:8" s="244" customFormat="1" ht="15">
      <c r="A1850" s="436">
        <v>40098</v>
      </c>
      <c r="B1850" s="240">
        <v>1</v>
      </c>
      <c r="C1850" s="308" t="s">
        <v>1898</v>
      </c>
      <c r="D1850" s="437" t="s">
        <v>1471</v>
      </c>
      <c r="E1850" s="437"/>
      <c r="F1850" s="459">
        <v>6995</v>
      </c>
      <c r="G1850" s="439">
        <f t="shared" si="83"/>
        <v>699.5</v>
      </c>
      <c r="H1850" s="440">
        <f t="shared" si="84"/>
        <v>58.291666666666664</v>
      </c>
    </row>
    <row r="1851" spans="1:8" s="244" customFormat="1" ht="15">
      <c r="A1851" s="436"/>
      <c r="B1851" s="240">
        <v>2</v>
      </c>
      <c r="C1851" s="308" t="s">
        <v>1472</v>
      </c>
      <c r="D1851" s="437" t="s">
        <v>1473</v>
      </c>
      <c r="E1851" s="437"/>
      <c r="F1851" s="459">
        <v>0</v>
      </c>
      <c r="G1851" s="439">
        <f t="shared" si="83"/>
        <v>0</v>
      </c>
      <c r="H1851" s="440">
        <f t="shared" si="84"/>
        <v>0</v>
      </c>
    </row>
    <row r="1852" spans="1:8" s="244" customFormat="1" ht="15">
      <c r="A1852" s="436"/>
      <c r="B1852" s="240">
        <v>1</v>
      </c>
      <c r="C1852" s="308" t="s">
        <v>2770</v>
      </c>
      <c r="D1852" s="437"/>
      <c r="E1852" s="437"/>
      <c r="F1852" s="459">
        <v>0</v>
      </c>
      <c r="G1852" s="439">
        <f t="shared" si="83"/>
        <v>0</v>
      </c>
      <c r="H1852" s="440">
        <f t="shared" si="84"/>
        <v>0</v>
      </c>
    </row>
    <row r="1853" spans="1:8" s="244" customFormat="1" ht="15">
      <c r="A1853" s="436"/>
      <c r="B1853" s="240">
        <v>1</v>
      </c>
      <c r="C1853" s="308" t="s">
        <v>1897</v>
      </c>
      <c r="D1853" s="437"/>
      <c r="E1853" s="437"/>
      <c r="F1853" s="459">
        <v>0</v>
      </c>
      <c r="G1853" s="439">
        <f t="shared" si="83"/>
        <v>0</v>
      </c>
      <c r="H1853" s="440">
        <f t="shared" si="84"/>
        <v>0</v>
      </c>
    </row>
    <row r="1854" spans="1:8" s="244" customFormat="1" ht="15">
      <c r="A1854" s="436"/>
      <c r="B1854" s="240">
        <v>2</v>
      </c>
      <c r="C1854" s="308" t="s">
        <v>1896</v>
      </c>
      <c r="D1854" s="437"/>
      <c r="E1854" s="437"/>
      <c r="F1854" s="459">
        <v>0</v>
      </c>
      <c r="G1854" s="439">
        <f t="shared" si="83"/>
        <v>0</v>
      </c>
      <c r="H1854" s="440">
        <f t="shared" si="84"/>
        <v>0</v>
      </c>
    </row>
    <row r="1855" spans="1:8" s="244" customFormat="1" ht="15">
      <c r="A1855" s="436"/>
      <c r="B1855" s="240">
        <v>2</v>
      </c>
      <c r="C1855" s="308" t="s">
        <v>1957</v>
      </c>
      <c r="D1855" s="437"/>
      <c r="E1855" s="437"/>
      <c r="F1855" s="459">
        <v>0</v>
      </c>
      <c r="G1855" s="439">
        <f t="shared" si="83"/>
        <v>0</v>
      </c>
      <c r="H1855" s="440">
        <f t="shared" si="84"/>
        <v>0</v>
      </c>
    </row>
    <row r="1856" spans="1:8" s="244" customFormat="1" ht="15">
      <c r="A1856" s="436"/>
      <c r="B1856" s="240">
        <v>2</v>
      </c>
      <c r="C1856" s="308" t="s">
        <v>1895</v>
      </c>
      <c r="D1856" s="437"/>
      <c r="E1856" s="437"/>
      <c r="F1856" s="459">
        <v>0</v>
      </c>
      <c r="G1856" s="439">
        <f t="shared" si="83"/>
        <v>0</v>
      </c>
      <c r="H1856" s="440">
        <f t="shared" si="84"/>
        <v>0</v>
      </c>
    </row>
    <row r="1857" spans="1:8" s="244" customFormat="1" ht="15">
      <c r="A1857" s="436"/>
      <c r="B1857" s="240">
        <v>1</v>
      </c>
      <c r="C1857" s="308" t="s">
        <v>1894</v>
      </c>
      <c r="D1857" s="437"/>
      <c r="E1857" s="437"/>
      <c r="F1857" s="459">
        <v>0</v>
      </c>
      <c r="G1857" s="439">
        <f t="shared" si="83"/>
        <v>0</v>
      </c>
      <c r="H1857" s="440">
        <f t="shared" si="84"/>
        <v>0</v>
      </c>
    </row>
    <row r="1858" spans="1:8" s="244" customFormat="1" ht="15">
      <c r="A1858" s="436">
        <v>41716</v>
      </c>
      <c r="B1858" s="240">
        <v>1</v>
      </c>
      <c r="C1858" s="308" t="s">
        <v>1735</v>
      </c>
      <c r="D1858" s="437" t="s">
        <v>227</v>
      </c>
      <c r="E1858" s="437"/>
      <c r="F1858" s="459">
        <v>1435</v>
      </c>
      <c r="G1858" s="439">
        <f>F1858/5</f>
        <v>287</v>
      </c>
      <c r="H1858" s="440">
        <f t="shared" si="84"/>
        <v>23.916666666666668</v>
      </c>
    </row>
    <row r="1859" spans="1:8" s="244" customFormat="1" ht="15">
      <c r="A1859" s="436">
        <v>41786</v>
      </c>
      <c r="B1859" s="240">
        <v>1</v>
      </c>
      <c r="C1859" s="308" t="s">
        <v>1893</v>
      </c>
      <c r="D1859" s="437" t="s">
        <v>1667</v>
      </c>
      <c r="E1859" s="437">
        <v>2000</v>
      </c>
      <c r="F1859" s="459">
        <v>12899.93</v>
      </c>
      <c r="G1859" s="439">
        <f t="shared" si="83"/>
        <v>1289.993</v>
      </c>
      <c r="H1859" s="440">
        <f t="shared" si="84"/>
        <v>107.49941666666666</v>
      </c>
    </row>
    <row r="1860" spans="1:8" s="244" customFormat="1" ht="15">
      <c r="A1860" s="436">
        <v>41820</v>
      </c>
      <c r="B1860" s="240">
        <v>1</v>
      </c>
      <c r="C1860" s="308" t="s">
        <v>1892</v>
      </c>
      <c r="D1860" s="437" t="s">
        <v>1736</v>
      </c>
      <c r="E1860" s="437"/>
      <c r="F1860" s="459">
        <v>18565.75</v>
      </c>
      <c r="G1860" s="439">
        <f t="shared" si="83"/>
        <v>1856.575</v>
      </c>
      <c r="H1860" s="440">
        <f t="shared" si="84"/>
        <v>154.71458333333334</v>
      </c>
    </row>
    <row r="1861" spans="1:8" s="244" customFormat="1" ht="15">
      <c r="A1861" s="436">
        <v>41919</v>
      </c>
      <c r="B1861" s="240">
        <v>1</v>
      </c>
      <c r="C1861" s="308" t="s">
        <v>1465</v>
      </c>
      <c r="D1861" s="437" t="s">
        <v>1311</v>
      </c>
      <c r="E1861" s="437" t="s">
        <v>1737</v>
      </c>
      <c r="F1861" s="459">
        <v>13612.67</v>
      </c>
      <c r="G1861" s="439">
        <f t="shared" si="83"/>
        <v>1361.267</v>
      </c>
      <c r="H1861" s="440">
        <f t="shared" si="84"/>
        <v>113.43891666666667</v>
      </c>
    </row>
    <row r="1862" spans="1:8" s="244" customFormat="1" ht="15">
      <c r="A1862" s="436"/>
      <c r="B1862" s="240">
        <v>1</v>
      </c>
      <c r="C1862" s="308" t="s">
        <v>1707</v>
      </c>
      <c r="D1862" s="437" t="s">
        <v>67</v>
      </c>
      <c r="E1862" s="458"/>
      <c r="F1862" s="459">
        <v>0</v>
      </c>
      <c r="G1862" s="439">
        <f t="shared" si="83"/>
        <v>0</v>
      </c>
      <c r="H1862" s="440">
        <f t="shared" si="84"/>
        <v>0</v>
      </c>
    </row>
    <row r="1863" spans="1:8" s="244" customFormat="1" ht="15">
      <c r="A1863" s="436"/>
      <c r="B1863" s="240">
        <v>1</v>
      </c>
      <c r="C1863" s="308" t="s">
        <v>1891</v>
      </c>
      <c r="D1863" s="437"/>
      <c r="E1863" s="458"/>
      <c r="F1863" s="459">
        <v>0</v>
      </c>
      <c r="G1863" s="439">
        <f t="shared" si="83"/>
        <v>0</v>
      </c>
      <c r="H1863" s="440">
        <f t="shared" si="84"/>
        <v>0</v>
      </c>
    </row>
    <row r="1864" spans="1:8" s="244" customFormat="1" ht="15">
      <c r="A1864" s="436"/>
      <c r="B1864" s="240">
        <v>1</v>
      </c>
      <c r="C1864" s="308" t="s">
        <v>1738</v>
      </c>
      <c r="D1864" s="437"/>
      <c r="E1864" s="458"/>
      <c r="F1864" s="459">
        <v>0</v>
      </c>
      <c r="G1864" s="439">
        <f t="shared" si="83"/>
        <v>0</v>
      </c>
      <c r="H1864" s="440">
        <f t="shared" si="84"/>
        <v>0</v>
      </c>
    </row>
    <row r="1865" spans="1:8" s="244" customFormat="1" ht="15">
      <c r="A1865" s="436"/>
      <c r="B1865" s="240">
        <v>1</v>
      </c>
      <c r="C1865" s="308" t="s">
        <v>1707</v>
      </c>
      <c r="D1865" s="437" t="s">
        <v>112</v>
      </c>
      <c r="E1865" s="458"/>
      <c r="F1865" s="459">
        <v>0</v>
      </c>
      <c r="G1865" s="439">
        <f t="shared" si="83"/>
        <v>0</v>
      </c>
      <c r="H1865" s="440">
        <f t="shared" si="84"/>
        <v>0</v>
      </c>
    </row>
    <row r="1866" spans="1:8" s="244" customFormat="1" ht="15">
      <c r="A1866" s="436"/>
      <c r="B1866" s="240">
        <v>1</v>
      </c>
      <c r="C1866" s="308" t="s">
        <v>1213</v>
      </c>
      <c r="D1866" s="437" t="s">
        <v>249</v>
      </c>
      <c r="E1866" s="458"/>
      <c r="F1866" s="459">
        <v>0</v>
      </c>
      <c r="G1866" s="439">
        <f t="shared" si="83"/>
        <v>0</v>
      </c>
      <c r="H1866" s="440">
        <f t="shared" si="84"/>
        <v>0</v>
      </c>
    </row>
    <row r="1867" spans="1:8" s="244" customFormat="1" ht="15">
      <c r="A1867" s="436"/>
      <c r="B1867" s="240">
        <v>1</v>
      </c>
      <c r="C1867" s="308" t="s">
        <v>1890</v>
      </c>
      <c r="D1867" s="437" t="s">
        <v>26</v>
      </c>
      <c r="E1867" s="458"/>
      <c r="F1867" s="459">
        <v>0</v>
      </c>
      <c r="G1867" s="439">
        <f t="shared" si="83"/>
        <v>0</v>
      </c>
      <c r="H1867" s="440">
        <f t="shared" si="84"/>
        <v>0</v>
      </c>
    </row>
    <row r="1868" spans="1:8" s="244" customFormat="1" ht="15">
      <c r="A1868" s="695">
        <v>42187</v>
      </c>
      <c r="B1868" s="168">
        <v>1</v>
      </c>
      <c r="C1868" s="308" t="s">
        <v>2835</v>
      </c>
      <c r="D1868" s="469" t="s">
        <v>2836</v>
      </c>
      <c r="E1868" s="469" t="s">
        <v>2837</v>
      </c>
      <c r="F1868" s="459">
        <v>13498.17</v>
      </c>
      <c r="G1868" s="439">
        <f>F1868/5</f>
        <v>2699.634</v>
      </c>
      <c r="H1868" s="440">
        <f t="shared" si="84"/>
        <v>224.9695</v>
      </c>
    </row>
    <row r="1869" spans="1:8" s="244" customFormat="1" ht="15.75" thickBot="1">
      <c r="A1869" s="695">
        <v>42300</v>
      </c>
      <c r="B1869" s="168">
        <v>1</v>
      </c>
      <c r="C1869" s="308" t="s">
        <v>1595</v>
      </c>
      <c r="D1869" s="469" t="s">
        <v>2869</v>
      </c>
      <c r="E1869" s="469" t="s">
        <v>2870</v>
      </c>
      <c r="F1869" s="650">
        <v>24641</v>
      </c>
      <c r="G1869" s="443">
        <f>F1869/5</f>
        <v>4928.2</v>
      </c>
      <c r="H1869" s="444">
        <f t="shared" si="84"/>
        <v>410.68333333333334</v>
      </c>
    </row>
    <row r="1870" spans="1:8" s="244" customFormat="1" ht="12.75" customHeight="1">
      <c r="A1870" s="695"/>
      <c r="B1870" s="168"/>
      <c r="C1870" s="308"/>
      <c r="D1870" s="307"/>
      <c r="E1870" s="809"/>
      <c r="F1870" s="808"/>
      <c r="G1870" s="453"/>
      <c r="H1870" s="454"/>
    </row>
    <row r="1871" spans="1:8" s="244" customFormat="1" ht="15.75" thickBot="1">
      <c r="A1871" s="695"/>
      <c r="B1871" s="168"/>
      <c r="C1871" s="620" t="s">
        <v>2771</v>
      </c>
      <c r="D1871" s="168"/>
      <c r="E1871" s="696"/>
      <c r="F1871" s="780">
        <f>SUM(F1824:F1870)</f>
        <v>348357.20999999996</v>
      </c>
      <c r="G1871" s="294">
        <f>SUM(G1824:G1870)</f>
        <v>47321.45799999999</v>
      </c>
      <c r="H1871" s="621">
        <f>SUM(H1824:H1870)</f>
        <v>3943.4548333333328</v>
      </c>
    </row>
    <row r="1872" spans="1:8" s="244" customFormat="1" ht="16.5" thickBot="1" thickTop="1">
      <c r="A1872" s="587"/>
      <c r="B1872" s="665"/>
      <c r="C1872" s="665"/>
      <c r="D1872" s="665"/>
      <c r="E1872" s="665"/>
      <c r="F1872" s="443"/>
      <c r="G1872" s="443"/>
      <c r="H1872" s="444"/>
    </row>
    <row r="1873" spans="1:8" s="399" customFormat="1" ht="15">
      <c r="A1873" s="480"/>
      <c r="B1873" s="522"/>
      <c r="C1873" s="522"/>
      <c r="D1873" s="522"/>
      <c r="E1873" s="522"/>
      <c r="F1873" s="464"/>
      <c r="G1873" s="464"/>
      <c r="H1873" s="464"/>
    </row>
    <row r="1874" spans="1:8" s="399" customFormat="1" ht="15">
      <c r="A1874" s="480"/>
      <c r="B1874" s="522"/>
      <c r="C1874" s="522"/>
      <c r="D1874" s="522"/>
      <c r="E1874" s="522"/>
      <c r="F1874" s="464"/>
      <c r="G1874" s="464"/>
      <c r="H1874" s="464"/>
    </row>
    <row r="1875" spans="1:8" s="399" customFormat="1" ht="15">
      <c r="A1875" s="480"/>
      <c r="B1875" s="522"/>
      <c r="C1875" s="522"/>
      <c r="D1875" s="522"/>
      <c r="E1875" s="522"/>
      <c r="F1875" s="464"/>
      <c r="G1875" s="464"/>
      <c r="H1875" s="464"/>
    </row>
    <row r="1876" spans="1:8" s="399" customFormat="1" ht="15" customHeight="1">
      <c r="A1876" s="546"/>
      <c r="B1876" s="496" t="s">
        <v>1481</v>
      </c>
      <c r="C1876" s="496"/>
      <c r="D1876" s="401"/>
      <c r="E1876" s="429"/>
      <c r="F1876" s="463"/>
      <c r="G1876" s="464"/>
      <c r="H1876" s="464"/>
    </row>
    <row r="1877" spans="1:8" s="399" customFormat="1" ht="15.75" thickBot="1">
      <c r="A1877" s="480"/>
      <c r="B1877" s="401"/>
      <c r="C1877" s="429"/>
      <c r="D1877" s="401"/>
      <c r="E1877" s="429"/>
      <c r="F1877" s="463"/>
      <c r="G1877" s="464"/>
      <c r="H1877" s="464"/>
    </row>
    <row r="1878" spans="1:8" s="244" customFormat="1" ht="15.75" thickBot="1">
      <c r="A1878" s="731" t="s">
        <v>4</v>
      </c>
      <c r="B1878" s="667" t="s">
        <v>5</v>
      </c>
      <c r="C1878" s="667" t="s">
        <v>6</v>
      </c>
      <c r="D1878" s="667" t="s">
        <v>7</v>
      </c>
      <c r="E1878" s="667" t="s">
        <v>8</v>
      </c>
      <c r="F1878" s="630" t="s">
        <v>9</v>
      </c>
      <c r="G1878" s="630" t="s">
        <v>10</v>
      </c>
      <c r="H1878" s="631" t="s">
        <v>11</v>
      </c>
    </row>
    <row r="1879" spans="1:8" s="244" customFormat="1" ht="15">
      <c r="A1879" s="732"/>
      <c r="B1879" s="668"/>
      <c r="C1879" s="668"/>
      <c r="D1879" s="668"/>
      <c r="E1879" s="668"/>
      <c r="F1879" s="632"/>
      <c r="G1879" s="632"/>
      <c r="H1879" s="633"/>
    </row>
    <row r="1880" spans="1:8" s="244" customFormat="1" ht="15">
      <c r="A1880" s="436"/>
      <c r="B1880" s="240">
        <v>1</v>
      </c>
      <c r="C1880" s="308" t="s">
        <v>1889</v>
      </c>
      <c r="D1880" s="240"/>
      <c r="E1880" s="308"/>
      <c r="F1880" s="459">
        <v>0</v>
      </c>
      <c r="G1880" s="439">
        <f>F1880/10</f>
        <v>0</v>
      </c>
      <c r="H1880" s="440">
        <f>G1880/12</f>
        <v>0</v>
      </c>
    </row>
    <row r="1881" spans="1:8" s="244" customFormat="1" ht="15">
      <c r="A1881" s="436">
        <v>39778</v>
      </c>
      <c r="B1881" s="770">
        <v>1</v>
      </c>
      <c r="C1881" s="308" t="s">
        <v>1888</v>
      </c>
      <c r="D1881" s="240"/>
      <c r="E1881" s="308"/>
      <c r="F1881" s="438">
        <v>8700</v>
      </c>
      <c r="G1881" s="439">
        <f aca="true" t="shared" si="85" ref="G1881:G1912">F1881/10</f>
        <v>870</v>
      </c>
      <c r="H1881" s="440">
        <f aca="true" t="shared" si="86" ref="H1881:H1918">G1881/12</f>
        <v>72.5</v>
      </c>
    </row>
    <row r="1882" spans="1:8" s="244" customFormat="1" ht="15">
      <c r="A1882" s="436"/>
      <c r="B1882" s="770">
        <v>1</v>
      </c>
      <c r="C1882" s="308" t="s">
        <v>1887</v>
      </c>
      <c r="D1882" s="240"/>
      <c r="E1882" s="308"/>
      <c r="F1882" s="459">
        <v>0</v>
      </c>
      <c r="G1882" s="439">
        <f t="shared" si="85"/>
        <v>0</v>
      </c>
      <c r="H1882" s="440">
        <f t="shared" si="86"/>
        <v>0</v>
      </c>
    </row>
    <row r="1883" spans="1:8" s="244" customFormat="1" ht="15">
      <c r="A1883" s="436"/>
      <c r="B1883" s="770">
        <v>1</v>
      </c>
      <c r="C1883" s="308" t="s">
        <v>1886</v>
      </c>
      <c r="D1883" s="450" t="s">
        <v>12</v>
      </c>
      <c r="E1883" s="649"/>
      <c r="F1883" s="459">
        <v>0</v>
      </c>
      <c r="G1883" s="439">
        <f t="shared" si="85"/>
        <v>0</v>
      </c>
      <c r="H1883" s="440">
        <f t="shared" si="86"/>
        <v>0</v>
      </c>
    </row>
    <row r="1884" spans="1:8" s="244" customFormat="1" ht="15">
      <c r="A1884" s="446" t="s">
        <v>12</v>
      </c>
      <c r="B1884" s="447">
        <v>1</v>
      </c>
      <c r="C1884" s="448" t="s">
        <v>1885</v>
      </c>
      <c r="D1884" s="451" t="s">
        <v>12</v>
      </c>
      <c r="E1884" s="649" t="s">
        <v>12</v>
      </c>
      <c r="F1884" s="459">
        <v>0</v>
      </c>
      <c r="G1884" s="439">
        <f t="shared" si="85"/>
        <v>0</v>
      </c>
      <c r="H1884" s="440">
        <f t="shared" si="86"/>
        <v>0</v>
      </c>
    </row>
    <row r="1885" spans="1:8" s="244" customFormat="1" ht="15">
      <c r="A1885" s="446">
        <v>40275</v>
      </c>
      <c r="B1885" s="447">
        <v>1</v>
      </c>
      <c r="C1885" s="448" t="s">
        <v>1884</v>
      </c>
      <c r="D1885" s="449" t="s">
        <v>67</v>
      </c>
      <c r="E1885" s="437" t="s">
        <v>160</v>
      </c>
      <c r="F1885" s="438">
        <v>37300</v>
      </c>
      <c r="G1885" s="439">
        <f>F1885/5</f>
        <v>7460</v>
      </c>
      <c r="H1885" s="440">
        <f t="shared" si="86"/>
        <v>621.6666666666666</v>
      </c>
    </row>
    <row r="1886" spans="1:8" s="244" customFormat="1" ht="15">
      <c r="A1886" s="446">
        <v>39310</v>
      </c>
      <c r="B1886" s="447">
        <v>1</v>
      </c>
      <c r="C1886" s="448" t="s">
        <v>1883</v>
      </c>
      <c r="D1886" s="449" t="s">
        <v>67</v>
      </c>
      <c r="E1886" s="437" t="s">
        <v>95</v>
      </c>
      <c r="F1886" s="459">
        <v>0</v>
      </c>
      <c r="G1886" s="439">
        <f t="shared" si="85"/>
        <v>0</v>
      </c>
      <c r="H1886" s="440">
        <f t="shared" si="86"/>
        <v>0</v>
      </c>
    </row>
    <row r="1887" spans="1:8" s="244" customFormat="1" ht="15">
      <c r="A1887" s="446"/>
      <c r="B1887" s="447">
        <v>1</v>
      </c>
      <c r="C1887" s="448" t="s">
        <v>1882</v>
      </c>
      <c r="D1887" s="449"/>
      <c r="E1887" s="437" t="s">
        <v>1491</v>
      </c>
      <c r="F1887" s="459">
        <v>0</v>
      </c>
      <c r="G1887" s="439">
        <f t="shared" si="85"/>
        <v>0</v>
      </c>
      <c r="H1887" s="440">
        <f t="shared" si="86"/>
        <v>0</v>
      </c>
    </row>
    <row r="1888" spans="1:8" s="244" customFormat="1" ht="15">
      <c r="A1888" s="446"/>
      <c r="B1888" s="447">
        <v>1</v>
      </c>
      <c r="C1888" s="448" t="s">
        <v>1881</v>
      </c>
      <c r="D1888" s="449"/>
      <c r="E1888" s="437"/>
      <c r="F1888" s="459">
        <v>0</v>
      </c>
      <c r="G1888" s="439">
        <f t="shared" si="85"/>
        <v>0</v>
      </c>
      <c r="H1888" s="440">
        <f t="shared" si="86"/>
        <v>0</v>
      </c>
    </row>
    <row r="1889" spans="1:8" s="244" customFormat="1" ht="15">
      <c r="A1889" s="446"/>
      <c r="B1889" s="447">
        <v>1</v>
      </c>
      <c r="C1889" s="448" t="s">
        <v>1880</v>
      </c>
      <c r="D1889" s="449" t="s">
        <v>26</v>
      </c>
      <c r="E1889" s="437" t="s">
        <v>1492</v>
      </c>
      <c r="F1889" s="459">
        <v>0</v>
      </c>
      <c r="G1889" s="439">
        <f t="shared" si="85"/>
        <v>0</v>
      </c>
      <c r="H1889" s="440">
        <f t="shared" si="86"/>
        <v>0</v>
      </c>
    </row>
    <row r="1890" spans="1:8" s="244" customFormat="1" ht="15">
      <c r="A1890" s="446">
        <v>41326</v>
      </c>
      <c r="B1890" s="447">
        <v>2</v>
      </c>
      <c r="C1890" s="448" t="s">
        <v>1493</v>
      </c>
      <c r="D1890" s="773" t="s">
        <v>161</v>
      </c>
      <c r="E1890" s="437" t="s">
        <v>1494</v>
      </c>
      <c r="F1890" s="438">
        <v>4861.6</v>
      </c>
      <c r="G1890" s="439">
        <f>F1890/5</f>
        <v>972.32</v>
      </c>
      <c r="H1890" s="440">
        <f t="shared" si="86"/>
        <v>81.02666666666667</v>
      </c>
    </row>
    <row r="1891" spans="1:8" s="244" customFormat="1" ht="15">
      <c r="A1891" s="446"/>
      <c r="B1891" s="447">
        <v>1</v>
      </c>
      <c r="C1891" s="448" t="s">
        <v>1879</v>
      </c>
      <c r="D1891" s="449"/>
      <c r="E1891" s="437"/>
      <c r="F1891" s="459">
        <v>0</v>
      </c>
      <c r="G1891" s="439">
        <f t="shared" si="85"/>
        <v>0</v>
      </c>
      <c r="H1891" s="440">
        <f t="shared" si="86"/>
        <v>0</v>
      </c>
    </row>
    <row r="1892" spans="1:8" s="244" customFormat="1" ht="15">
      <c r="A1892" s="446"/>
      <c r="B1892" s="447">
        <v>1</v>
      </c>
      <c r="C1892" s="448" t="s">
        <v>1878</v>
      </c>
      <c r="D1892" s="449"/>
      <c r="E1892" s="437"/>
      <c r="F1892" s="459">
        <v>0</v>
      </c>
      <c r="G1892" s="439">
        <f t="shared" si="85"/>
        <v>0</v>
      </c>
      <c r="H1892" s="440">
        <f t="shared" si="86"/>
        <v>0</v>
      </c>
    </row>
    <row r="1893" spans="1:8" s="244" customFormat="1" ht="15">
      <c r="A1893" s="446"/>
      <c r="B1893" s="447">
        <v>1</v>
      </c>
      <c r="C1893" s="448" t="s">
        <v>1877</v>
      </c>
      <c r="D1893" s="449"/>
      <c r="E1893" s="437"/>
      <c r="F1893" s="459">
        <v>0</v>
      </c>
      <c r="G1893" s="439">
        <f t="shared" si="85"/>
        <v>0</v>
      </c>
      <c r="H1893" s="440">
        <f t="shared" si="86"/>
        <v>0</v>
      </c>
    </row>
    <row r="1894" spans="1:8" s="244" customFormat="1" ht="15">
      <c r="A1894" s="446"/>
      <c r="B1894" s="447">
        <v>1</v>
      </c>
      <c r="C1894" s="448" t="s">
        <v>1109</v>
      </c>
      <c r="D1894" s="449" t="s">
        <v>280</v>
      </c>
      <c r="E1894" s="810" t="s">
        <v>1502</v>
      </c>
      <c r="F1894" s="459">
        <v>0</v>
      </c>
      <c r="G1894" s="439">
        <f t="shared" si="85"/>
        <v>0</v>
      </c>
      <c r="H1894" s="440">
        <f t="shared" si="86"/>
        <v>0</v>
      </c>
    </row>
    <row r="1895" spans="1:8" s="244" customFormat="1" ht="15">
      <c r="A1895" s="446"/>
      <c r="B1895" s="447">
        <v>1</v>
      </c>
      <c r="C1895" s="448" t="s">
        <v>234</v>
      </c>
      <c r="D1895" s="449" t="s">
        <v>1499</v>
      </c>
      <c r="E1895" s="437"/>
      <c r="F1895" s="459">
        <v>0</v>
      </c>
      <c r="G1895" s="439">
        <f t="shared" si="85"/>
        <v>0</v>
      </c>
      <c r="H1895" s="440">
        <f t="shared" si="86"/>
        <v>0</v>
      </c>
    </row>
    <row r="1896" spans="1:8" s="244" customFormat="1" ht="15">
      <c r="A1896" s="446"/>
      <c r="B1896" s="447">
        <v>1</v>
      </c>
      <c r="C1896" s="448" t="s">
        <v>1109</v>
      </c>
      <c r="D1896" s="449" t="s">
        <v>280</v>
      </c>
      <c r="E1896" s="437" t="s">
        <v>1500</v>
      </c>
      <c r="F1896" s="459">
        <v>0</v>
      </c>
      <c r="G1896" s="439">
        <f t="shared" si="85"/>
        <v>0</v>
      </c>
      <c r="H1896" s="440">
        <f t="shared" si="86"/>
        <v>0</v>
      </c>
    </row>
    <row r="1897" spans="1:8" s="244" customFormat="1" ht="15">
      <c r="A1897" s="446"/>
      <c r="B1897" s="447">
        <v>1</v>
      </c>
      <c r="C1897" s="448" t="s">
        <v>1876</v>
      </c>
      <c r="D1897" s="449"/>
      <c r="E1897" s="437"/>
      <c r="F1897" s="459">
        <v>0</v>
      </c>
      <c r="G1897" s="439">
        <f t="shared" si="85"/>
        <v>0</v>
      </c>
      <c r="H1897" s="440">
        <f t="shared" si="86"/>
        <v>0</v>
      </c>
    </row>
    <row r="1898" spans="1:8" s="244" customFormat="1" ht="15">
      <c r="A1898" s="446"/>
      <c r="B1898" s="447">
        <v>1</v>
      </c>
      <c r="C1898" s="448" t="s">
        <v>42</v>
      </c>
      <c r="D1898" s="773" t="s">
        <v>161</v>
      </c>
      <c r="E1898" s="437"/>
      <c r="F1898" s="459">
        <v>0</v>
      </c>
      <c r="G1898" s="439">
        <f t="shared" si="85"/>
        <v>0</v>
      </c>
      <c r="H1898" s="440">
        <f t="shared" si="86"/>
        <v>0</v>
      </c>
    </row>
    <row r="1899" spans="1:8" s="244" customFormat="1" ht="15">
      <c r="A1899" s="446">
        <v>41736</v>
      </c>
      <c r="B1899" s="447">
        <v>1</v>
      </c>
      <c r="C1899" s="448" t="s">
        <v>177</v>
      </c>
      <c r="D1899" s="449" t="s">
        <v>249</v>
      </c>
      <c r="E1899" s="437">
        <v>2410</v>
      </c>
      <c r="F1899" s="459">
        <v>0</v>
      </c>
      <c r="G1899" s="439">
        <f t="shared" si="85"/>
        <v>0</v>
      </c>
      <c r="H1899" s="440">
        <f t="shared" si="86"/>
        <v>0</v>
      </c>
    </row>
    <row r="1900" spans="1:8" s="244" customFormat="1" ht="15">
      <c r="A1900" s="446">
        <v>41712</v>
      </c>
      <c r="B1900" s="447">
        <v>1</v>
      </c>
      <c r="C1900" s="448" t="s">
        <v>1875</v>
      </c>
      <c r="D1900" s="449"/>
      <c r="E1900" s="437"/>
      <c r="F1900" s="438">
        <v>5782</v>
      </c>
      <c r="G1900" s="439">
        <f t="shared" si="85"/>
        <v>578.2</v>
      </c>
      <c r="H1900" s="440">
        <f t="shared" si="86"/>
        <v>48.18333333333334</v>
      </c>
    </row>
    <row r="1901" spans="1:8" s="244" customFormat="1" ht="15">
      <c r="A1901" s="446">
        <v>41712</v>
      </c>
      <c r="B1901" s="447">
        <v>1</v>
      </c>
      <c r="C1901" s="448" t="s">
        <v>1874</v>
      </c>
      <c r="D1901" s="449"/>
      <c r="E1901" s="437"/>
      <c r="F1901" s="438">
        <v>4897</v>
      </c>
      <c r="G1901" s="439">
        <f t="shared" si="85"/>
        <v>489.7</v>
      </c>
      <c r="H1901" s="440">
        <f t="shared" si="86"/>
        <v>40.80833333333333</v>
      </c>
    </row>
    <row r="1902" spans="1:8" s="244" customFormat="1" ht="15">
      <c r="A1902" s="446">
        <v>41712</v>
      </c>
      <c r="B1902" s="447">
        <v>1</v>
      </c>
      <c r="C1902" s="448" t="s">
        <v>1739</v>
      </c>
      <c r="D1902" s="449"/>
      <c r="E1902" s="437"/>
      <c r="F1902" s="438">
        <v>4838</v>
      </c>
      <c r="G1902" s="439">
        <f t="shared" si="85"/>
        <v>483.8</v>
      </c>
      <c r="H1902" s="440">
        <f t="shared" si="86"/>
        <v>40.31666666666667</v>
      </c>
    </row>
    <row r="1903" spans="1:8" s="244" customFormat="1" ht="15">
      <c r="A1903" s="446">
        <v>41712</v>
      </c>
      <c r="B1903" s="447">
        <v>1</v>
      </c>
      <c r="C1903" s="448" t="s">
        <v>1873</v>
      </c>
      <c r="D1903" s="449"/>
      <c r="E1903" s="437"/>
      <c r="F1903" s="438">
        <v>12685</v>
      </c>
      <c r="G1903" s="439">
        <f t="shared" si="85"/>
        <v>1268.5</v>
      </c>
      <c r="H1903" s="440">
        <f t="shared" si="86"/>
        <v>105.70833333333333</v>
      </c>
    </row>
    <row r="1904" spans="1:8" s="244" customFormat="1" ht="15">
      <c r="A1904" s="446">
        <v>41828</v>
      </c>
      <c r="B1904" s="447">
        <v>1</v>
      </c>
      <c r="C1904" s="448" t="s">
        <v>1872</v>
      </c>
      <c r="D1904" s="449" t="s">
        <v>1664</v>
      </c>
      <c r="E1904" s="437"/>
      <c r="F1904" s="438">
        <v>5015</v>
      </c>
      <c r="G1904" s="439">
        <f t="shared" si="85"/>
        <v>501.5</v>
      </c>
      <c r="H1904" s="440">
        <f t="shared" si="86"/>
        <v>41.791666666666664</v>
      </c>
    </row>
    <row r="1905" spans="1:8" s="244" customFormat="1" ht="15">
      <c r="A1905" s="446"/>
      <c r="B1905" s="447">
        <v>1</v>
      </c>
      <c r="C1905" s="448" t="s">
        <v>1707</v>
      </c>
      <c r="D1905" s="449" t="s">
        <v>67</v>
      </c>
      <c r="E1905" s="437"/>
      <c r="F1905" s="459">
        <v>0</v>
      </c>
      <c r="G1905" s="439">
        <f t="shared" si="85"/>
        <v>0</v>
      </c>
      <c r="H1905" s="440">
        <f t="shared" si="86"/>
        <v>0</v>
      </c>
    </row>
    <row r="1906" spans="1:8" s="244" customFormat="1" ht="15">
      <c r="A1906" s="446"/>
      <c r="B1906" s="447">
        <v>1</v>
      </c>
      <c r="C1906" s="448" t="s">
        <v>1707</v>
      </c>
      <c r="D1906" s="449" t="s">
        <v>67</v>
      </c>
      <c r="E1906" s="437"/>
      <c r="F1906" s="459">
        <v>0</v>
      </c>
      <c r="G1906" s="439">
        <f t="shared" si="85"/>
        <v>0</v>
      </c>
      <c r="H1906" s="440">
        <f t="shared" si="86"/>
        <v>0</v>
      </c>
    </row>
    <row r="1907" spans="1:8" s="244" customFormat="1" ht="15">
      <c r="A1907" s="446"/>
      <c r="B1907" s="447">
        <v>1</v>
      </c>
      <c r="C1907" s="448" t="s">
        <v>40</v>
      </c>
      <c r="D1907" s="449" t="s">
        <v>67</v>
      </c>
      <c r="E1907" s="437"/>
      <c r="F1907" s="459">
        <v>0</v>
      </c>
      <c r="G1907" s="439">
        <f t="shared" si="85"/>
        <v>0</v>
      </c>
      <c r="H1907" s="440">
        <f t="shared" si="86"/>
        <v>0</v>
      </c>
    </row>
    <row r="1908" spans="1:8" s="244" customFormat="1" ht="15">
      <c r="A1908" s="446"/>
      <c r="B1908" s="447">
        <v>1</v>
      </c>
      <c r="C1908" s="448" t="s">
        <v>40</v>
      </c>
      <c r="D1908" s="449" t="s">
        <v>67</v>
      </c>
      <c r="E1908" s="437"/>
      <c r="F1908" s="459">
        <v>0</v>
      </c>
      <c r="G1908" s="439">
        <f t="shared" si="85"/>
        <v>0</v>
      </c>
      <c r="H1908" s="440">
        <f t="shared" si="86"/>
        <v>0</v>
      </c>
    </row>
    <row r="1909" spans="1:8" s="244" customFormat="1" ht="15">
      <c r="A1909" s="446"/>
      <c r="B1909" s="447">
        <v>1</v>
      </c>
      <c r="C1909" s="448" t="s">
        <v>1740</v>
      </c>
      <c r="D1909" s="449" t="s">
        <v>1741</v>
      </c>
      <c r="E1909" s="437"/>
      <c r="F1909" s="459">
        <v>0</v>
      </c>
      <c r="G1909" s="439">
        <f t="shared" si="85"/>
        <v>0</v>
      </c>
      <c r="H1909" s="440">
        <f t="shared" si="86"/>
        <v>0</v>
      </c>
    </row>
    <row r="1910" spans="1:8" s="244" customFormat="1" ht="15">
      <c r="A1910" s="446"/>
      <c r="B1910" s="447">
        <v>1</v>
      </c>
      <c r="C1910" s="448" t="s">
        <v>40</v>
      </c>
      <c r="D1910" s="449" t="s">
        <v>67</v>
      </c>
      <c r="E1910" s="458"/>
      <c r="F1910" s="459">
        <v>0</v>
      </c>
      <c r="G1910" s="439">
        <f t="shared" si="85"/>
        <v>0</v>
      </c>
      <c r="H1910" s="440">
        <f t="shared" si="86"/>
        <v>0</v>
      </c>
    </row>
    <row r="1911" spans="1:8" s="244" customFormat="1" ht="15">
      <c r="A1911" s="446"/>
      <c r="B1911" s="447">
        <v>1</v>
      </c>
      <c r="C1911" s="448" t="s">
        <v>33</v>
      </c>
      <c r="D1911" s="449" t="s">
        <v>67</v>
      </c>
      <c r="E1911" s="458"/>
      <c r="F1911" s="459">
        <v>0</v>
      </c>
      <c r="G1911" s="439">
        <f t="shared" si="85"/>
        <v>0</v>
      </c>
      <c r="H1911" s="440">
        <f t="shared" si="86"/>
        <v>0</v>
      </c>
    </row>
    <row r="1912" spans="1:8" s="244" customFormat="1" ht="15">
      <c r="A1912" s="446"/>
      <c r="B1912" s="447">
        <v>1</v>
      </c>
      <c r="C1912" s="448" t="s">
        <v>42</v>
      </c>
      <c r="D1912" s="449" t="s">
        <v>1742</v>
      </c>
      <c r="E1912" s="458"/>
      <c r="F1912" s="459">
        <v>0</v>
      </c>
      <c r="G1912" s="439">
        <f t="shared" si="85"/>
        <v>0</v>
      </c>
      <c r="H1912" s="440">
        <f t="shared" si="86"/>
        <v>0</v>
      </c>
    </row>
    <row r="1913" spans="1:8" s="244" customFormat="1" ht="15">
      <c r="A1913" s="446">
        <v>42041</v>
      </c>
      <c r="B1913" s="447">
        <v>1</v>
      </c>
      <c r="C1913" s="448" t="s">
        <v>2777</v>
      </c>
      <c r="D1913" s="449" t="s">
        <v>146</v>
      </c>
      <c r="E1913" s="458"/>
      <c r="F1913" s="459">
        <v>19942</v>
      </c>
      <c r="G1913" s="439">
        <f>F1913/5</f>
        <v>3988.4</v>
      </c>
      <c r="H1913" s="440">
        <f t="shared" si="86"/>
        <v>332.3666666666667</v>
      </c>
    </row>
    <row r="1914" spans="1:8" s="244" customFormat="1" ht="13.5" customHeight="1">
      <c r="A1914" s="446">
        <v>42041</v>
      </c>
      <c r="B1914" s="447">
        <v>1</v>
      </c>
      <c r="C1914" s="448" t="s">
        <v>2778</v>
      </c>
      <c r="D1914" s="449" t="s">
        <v>613</v>
      </c>
      <c r="E1914" s="437">
        <v>35</v>
      </c>
      <c r="F1914" s="438">
        <v>17110</v>
      </c>
      <c r="G1914" s="439">
        <f>F1914/5</f>
        <v>3422</v>
      </c>
      <c r="H1914" s="440">
        <f t="shared" si="86"/>
        <v>285.1666666666667</v>
      </c>
    </row>
    <row r="1915" spans="1:8" s="244" customFormat="1" ht="14.25" customHeight="1">
      <c r="A1915" s="436">
        <v>42118</v>
      </c>
      <c r="B1915" s="240">
        <v>1</v>
      </c>
      <c r="C1915" s="448" t="s">
        <v>2800</v>
      </c>
      <c r="D1915" s="240"/>
      <c r="E1915" s="469" t="s">
        <v>2799</v>
      </c>
      <c r="F1915" s="438">
        <v>6599.74</v>
      </c>
      <c r="G1915" s="439">
        <f>F1915/10</f>
        <v>659.9739999999999</v>
      </c>
      <c r="H1915" s="440">
        <f t="shared" si="86"/>
        <v>54.997833333333325</v>
      </c>
    </row>
    <row r="1916" spans="1:8" s="244" customFormat="1" ht="14.25" customHeight="1">
      <c r="A1916" s="436">
        <v>42187</v>
      </c>
      <c r="B1916" s="240">
        <v>1</v>
      </c>
      <c r="C1916" s="448" t="s">
        <v>2838</v>
      </c>
      <c r="D1916" s="240"/>
      <c r="E1916" s="469" t="s">
        <v>2839</v>
      </c>
      <c r="F1916" s="438">
        <v>10221.16</v>
      </c>
      <c r="G1916" s="439">
        <f>F1916/10</f>
        <v>1022.116</v>
      </c>
      <c r="H1916" s="440">
        <f t="shared" si="86"/>
        <v>85.17633333333333</v>
      </c>
    </row>
    <row r="1917" spans="1:8" s="244" customFormat="1" ht="14.25" customHeight="1">
      <c r="A1917" s="436">
        <v>42187</v>
      </c>
      <c r="B1917" s="240">
        <v>2</v>
      </c>
      <c r="C1917" s="448" t="s">
        <v>1884</v>
      </c>
      <c r="D1917" s="437" t="s">
        <v>67</v>
      </c>
      <c r="E1917" s="469" t="s">
        <v>2840</v>
      </c>
      <c r="F1917" s="438">
        <v>84999.99</v>
      </c>
      <c r="G1917" s="439">
        <f>F1917/5</f>
        <v>16999.998</v>
      </c>
      <c r="H1917" s="440">
        <f t="shared" si="86"/>
        <v>1416.6665</v>
      </c>
    </row>
    <row r="1918" spans="1:8" s="244" customFormat="1" ht="14.25" customHeight="1">
      <c r="A1918" s="436">
        <v>42376</v>
      </c>
      <c r="B1918" s="240">
        <v>3</v>
      </c>
      <c r="C1918" s="448" t="s">
        <v>1444</v>
      </c>
      <c r="D1918" s="437" t="s">
        <v>2879</v>
      </c>
      <c r="E1918" s="469" t="s">
        <v>2880</v>
      </c>
      <c r="F1918" s="438">
        <v>13276.77</v>
      </c>
      <c r="G1918" s="439">
        <f>F1918/10</f>
        <v>1327.6770000000001</v>
      </c>
      <c r="H1918" s="440">
        <f t="shared" si="86"/>
        <v>110.63975</v>
      </c>
    </row>
    <row r="1919" spans="1:8" s="244" customFormat="1" ht="12" customHeight="1">
      <c r="A1919" s="436"/>
      <c r="B1919" s="240"/>
      <c r="C1919" s="448"/>
      <c r="D1919" s="240"/>
      <c r="E1919" s="696"/>
      <c r="F1919" s="648"/>
      <c r="G1919" s="439"/>
      <c r="H1919" s="440"/>
    </row>
    <row r="1920" spans="1:8" s="244" customFormat="1" ht="12.75" customHeight="1" thickBot="1">
      <c r="A1920" s="695"/>
      <c r="B1920" s="168"/>
      <c r="C1920" s="620" t="s">
        <v>2772</v>
      </c>
      <c r="D1920" s="168"/>
      <c r="E1920" s="696"/>
      <c r="F1920" s="780">
        <f>SUM(F1880:F1919)</f>
        <v>236228.25999999998</v>
      </c>
      <c r="G1920" s="294">
        <f>SUM(G1880:G1919)</f>
        <v>40044.185000000005</v>
      </c>
      <c r="H1920" s="621">
        <f>SUM(H1880:H1919)</f>
        <v>3337.0154166666666</v>
      </c>
    </row>
    <row r="1921" spans="1:8" s="244" customFormat="1" ht="11.25" customHeight="1" thickBot="1" thickTop="1">
      <c r="A1921" s="587"/>
      <c r="B1921" s="665"/>
      <c r="C1921" s="665"/>
      <c r="D1921" s="665"/>
      <c r="E1921" s="665"/>
      <c r="F1921" s="443"/>
      <c r="G1921" s="443"/>
      <c r="H1921" s="444"/>
    </row>
    <row r="1922" spans="1:8" s="244" customFormat="1" ht="15">
      <c r="A1922" s="736"/>
      <c r="B1922" s="666"/>
      <c r="C1922" s="666"/>
      <c r="D1922" s="666"/>
      <c r="E1922" s="666"/>
      <c r="F1922" s="627"/>
      <c r="G1922" s="627"/>
      <c r="H1922" s="627"/>
    </row>
    <row r="1923" spans="1:8" s="244" customFormat="1" ht="15">
      <c r="A1923" s="736"/>
      <c r="B1923" s="666"/>
      <c r="C1923" s="666"/>
      <c r="D1923" s="666"/>
      <c r="E1923" s="666"/>
      <c r="F1923" s="627"/>
      <c r="G1923" s="627"/>
      <c r="H1923" s="627"/>
    </row>
    <row r="1924" spans="1:8" s="244" customFormat="1" ht="15">
      <c r="A1924" s="736"/>
      <c r="B1924" s="666"/>
      <c r="C1924" s="666"/>
      <c r="D1924" s="666"/>
      <c r="E1924" s="666"/>
      <c r="F1924" s="627"/>
      <c r="G1924" s="627"/>
      <c r="H1924" s="627"/>
    </row>
    <row r="1925" spans="1:8" s="244" customFormat="1" ht="15" customHeight="1">
      <c r="A1925" s="546"/>
      <c r="B1925" s="496" t="s">
        <v>1503</v>
      </c>
      <c r="C1925" s="496"/>
      <c r="D1925" s="516"/>
      <c r="E1925" s="517"/>
      <c r="F1925" s="518"/>
      <c r="G1925" s="464"/>
      <c r="H1925" s="464"/>
    </row>
    <row r="1926" spans="1:8" s="244" customFormat="1" ht="9" customHeight="1" thickBot="1">
      <c r="A1926" s="480"/>
      <c r="B1926" s="401"/>
      <c r="C1926" s="429"/>
      <c r="D1926" s="401"/>
      <c r="E1926" s="429"/>
      <c r="F1926" s="463"/>
      <c r="G1926" s="464"/>
      <c r="H1926" s="464"/>
    </row>
    <row r="1927" spans="1:10" s="244" customFormat="1" ht="18.75" thickBot="1">
      <c r="A1927" s="731" t="s">
        <v>4</v>
      </c>
      <c r="B1927" s="667" t="s">
        <v>5</v>
      </c>
      <c r="C1927" s="667" t="s">
        <v>6</v>
      </c>
      <c r="D1927" s="667" t="s">
        <v>7</v>
      </c>
      <c r="E1927" s="667" t="s">
        <v>8</v>
      </c>
      <c r="F1927" s="630" t="s">
        <v>9</v>
      </c>
      <c r="G1927" s="630" t="s">
        <v>10</v>
      </c>
      <c r="H1927" s="631" t="s">
        <v>11</v>
      </c>
      <c r="J1927" s="306"/>
    </row>
    <row r="1928" spans="1:8" s="244" customFormat="1" ht="12.75" customHeight="1">
      <c r="A1928" s="436">
        <v>40815</v>
      </c>
      <c r="B1928" s="240">
        <v>3</v>
      </c>
      <c r="C1928" s="308" t="s">
        <v>1871</v>
      </c>
      <c r="D1928" s="240" t="s">
        <v>12</v>
      </c>
      <c r="E1928" s="240" t="s">
        <v>12</v>
      </c>
      <c r="F1928" s="472">
        <v>180.99</v>
      </c>
      <c r="G1928" s="439">
        <f>F1928/10</f>
        <v>18.099</v>
      </c>
      <c r="H1928" s="440">
        <f>G1928/12</f>
        <v>1.50825</v>
      </c>
    </row>
    <row r="1929" spans="1:8" s="244" customFormat="1" ht="12.75" customHeight="1">
      <c r="A1929" s="436">
        <v>40815</v>
      </c>
      <c r="B1929" s="240">
        <v>1</v>
      </c>
      <c r="C1929" s="308" t="s">
        <v>1870</v>
      </c>
      <c r="D1929" s="437" t="s">
        <v>1506</v>
      </c>
      <c r="E1929" s="458"/>
      <c r="F1929" s="472">
        <v>3442.03</v>
      </c>
      <c r="G1929" s="439">
        <f aca="true" t="shared" si="87" ref="G1929:G1994">F1929/10</f>
        <v>344.20300000000003</v>
      </c>
      <c r="H1929" s="440">
        <f aca="true" t="shared" si="88" ref="H1929:H1994">G1929/12</f>
        <v>28.683583333333335</v>
      </c>
    </row>
    <row r="1930" spans="1:8" s="244" customFormat="1" ht="15">
      <c r="A1930" s="436">
        <v>40815</v>
      </c>
      <c r="B1930" s="240">
        <v>1</v>
      </c>
      <c r="C1930" s="308" t="s">
        <v>679</v>
      </c>
      <c r="D1930" s="471" t="s">
        <v>338</v>
      </c>
      <c r="E1930" s="458"/>
      <c r="F1930" s="472">
        <v>6195.01</v>
      </c>
      <c r="G1930" s="439">
        <f t="shared" si="87"/>
        <v>619.501</v>
      </c>
      <c r="H1930" s="440">
        <f t="shared" si="88"/>
        <v>51.62508333333333</v>
      </c>
    </row>
    <row r="1931" spans="1:8" s="244" customFormat="1" ht="15">
      <c r="A1931" s="436">
        <v>40815</v>
      </c>
      <c r="B1931" s="240">
        <v>1</v>
      </c>
      <c r="C1931" s="308" t="s">
        <v>679</v>
      </c>
      <c r="D1931" s="471" t="s">
        <v>338</v>
      </c>
      <c r="E1931" s="437" t="s">
        <v>12</v>
      </c>
      <c r="F1931" s="472">
        <v>6195.01</v>
      </c>
      <c r="G1931" s="439">
        <f t="shared" si="87"/>
        <v>619.501</v>
      </c>
      <c r="H1931" s="440">
        <f t="shared" si="88"/>
        <v>51.62508333333333</v>
      </c>
    </row>
    <row r="1932" spans="1:8" s="244" customFormat="1" ht="15">
      <c r="A1932" s="436">
        <v>40815</v>
      </c>
      <c r="B1932" s="240">
        <v>1</v>
      </c>
      <c r="C1932" s="308" t="s">
        <v>1869</v>
      </c>
      <c r="D1932" s="471" t="s">
        <v>338</v>
      </c>
      <c r="E1932" s="437"/>
      <c r="F1932" s="472">
        <v>14995</v>
      </c>
      <c r="G1932" s="439">
        <f t="shared" si="87"/>
        <v>1499.5</v>
      </c>
      <c r="H1932" s="440">
        <f t="shared" si="88"/>
        <v>124.95833333333333</v>
      </c>
    </row>
    <row r="1933" spans="1:8" s="244" customFormat="1" ht="15">
      <c r="A1933" s="436">
        <v>40815</v>
      </c>
      <c r="B1933" s="240">
        <v>1</v>
      </c>
      <c r="C1933" s="308" t="s">
        <v>1869</v>
      </c>
      <c r="D1933" s="471" t="s">
        <v>338</v>
      </c>
      <c r="E1933" s="437"/>
      <c r="F1933" s="472">
        <v>14995</v>
      </c>
      <c r="G1933" s="439">
        <f t="shared" si="87"/>
        <v>1499.5</v>
      </c>
      <c r="H1933" s="440">
        <f t="shared" si="88"/>
        <v>124.95833333333333</v>
      </c>
    </row>
    <row r="1934" spans="1:8" s="244" customFormat="1" ht="15">
      <c r="A1934" s="436">
        <v>40815</v>
      </c>
      <c r="B1934" s="240">
        <v>1</v>
      </c>
      <c r="C1934" s="308" t="s">
        <v>1869</v>
      </c>
      <c r="D1934" s="471" t="s">
        <v>338</v>
      </c>
      <c r="E1934" s="437" t="s">
        <v>12</v>
      </c>
      <c r="F1934" s="472">
        <v>14995</v>
      </c>
      <c r="G1934" s="439">
        <f t="shared" si="87"/>
        <v>1499.5</v>
      </c>
      <c r="H1934" s="440">
        <f t="shared" si="88"/>
        <v>124.95833333333333</v>
      </c>
    </row>
    <row r="1935" spans="1:8" s="244" customFormat="1" ht="15">
      <c r="A1935" s="436">
        <v>40815</v>
      </c>
      <c r="B1935" s="240">
        <v>1</v>
      </c>
      <c r="C1935" s="308" t="s">
        <v>1869</v>
      </c>
      <c r="D1935" s="471" t="s">
        <v>338</v>
      </c>
      <c r="E1935" s="458"/>
      <c r="F1935" s="472">
        <v>14995</v>
      </c>
      <c r="G1935" s="439">
        <f t="shared" si="87"/>
        <v>1499.5</v>
      </c>
      <c r="H1935" s="440">
        <f t="shared" si="88"/>
        <v>124.95833333333333</v>
      </c>
    </row>
    <row r="1936" spans="1:8" s="244" customFormat="1" ht="15">
      <c r="A1936" s="436">
        <v>40815</v>
      </c>
      <c r="B1936" s="240">
        <v>1</v>
      </c>
      <c r="C1936" s="308" t="s">
        <v>1869</v>
      </c>
      <c r="D1936" s="471" t="s">
        <v>338</v>
      </c>
      <c r="E1936" s="437" t="s">
        <v>12</v>
      </c>
      <c r="F1936" s="472">
        <v>14995</v>
      </c>
      <c r="G1936" s="439">
        <f t="shared" si="87"/>
        <v>1499.5</v>
      </c>
      <c r="H1936" s="440">
        <f t="shared" si="88"/>
        <v>124.95833333333333</v>
      </c>
    </row>
    <row r="1937" spans="1:8" s="244" customFormat="1" ht="15">
      <c r="A1937" s="436">
        <v>40815</v>
      </c>
      <c r="B1937" s="240">
        <v>1</v>
      </c>
      <c r="C1937" s="308" t="s">
        <v>1868</v>
      </c>
      <c r="D1937" s="437" t="s">
        <v>409</v>
      </c>
      <c r="E1937" s="437"/>
      <c r="F1937" s="472">
        <v>2538.8</v>
      </c>
      <c r="G1937" s="439">
        <f t="shared" si="87"/>
        <v>253.88000000000002</v>
      </c>
      <c r="H1937" s="440">
        <f t="shared" si="88"/>
        <v>21.15666666666667</v>
      </c>
    </row>
    <row r="1938" spans="1:8" s="244" customFormat="1" ht="15">
      <c r="A1938" s="436">
        <v>40815</v>
      </c>
      <c r="B1938" s="240">
        <v>1</v>
      </c>
      <c r="C1938" s="308" t="s">
        <v>1868</v>
      </c>
      <c r="D1938" s="437" t="s">
        <v>409</v>
      </c>
      <c r="E1938" s="437"/>
      <c r="F1938" s="472">
        <v>2538.8</v>
      </c>
      <c r="G1938" s="439">
        <f t="shared" si="87"/>
        <v>253.88000000000002</v>
      </c>
      <c r="H1938" s="440">
        <f t="shared" si="88"/>
        <v>21.15666666666667</v>
      </c>
    </row>
    <row r="1939" spans="1:8" s="244" customFormat="1" ht="15">
      <c r="A1939" s="436">
        <v>40815</v>
      </c>
      <c r="B1939" s="240">
        <v>1</v>
      </c>
      <c r="C1939" s="308" t="s">
        <v>1868</v>
      </c>
      <c r="D1939" s="437" t="s">
        <v>409</v>
      </c>
      <c r="E1939" s="437"/>
      <c r="F1939" s="472">
        <v>2538.8</v>
      </c>
      <c r="G1939" s="439">
        <f t="shared" si="87"/>
        <v>253.88000000000002</v>
      </c>
      <c r="H1939" s="440">
        <f t="shared" si="88"/>
        <v>21.15666666666667</v>
      </c>
    </row>
    <row r="1940" spans="1:8" s="244" customFormat="1" ht="15">
      <c r="A1940" s="436">
        <v>40815</v>
      </c>
      <c r="B1940" s="240">
        <v>1</v>
      </c>
      <c r="C1940" s="308" t="s">
        <v>1868</v>
      </c>
      <c r="D1940" s="437" t="s">
        <v>409</v>
      </c>
      <c r="E1940" s="437"/>
      <c r="F1940" s="472">
        <v>2538.8</v>
      </c>
      <c r="G1940" s="439">
        <f t="shared" si="87"/>
        <v>253.88000000000002</v>
      </c>
      <c r="H1940" s="440">
        <f t="shared" si="88"/>
        <v>21.15666666666667</v>
      </c>
    </row>
    <row r="1941" spans="1:8" s="244" customFormat="1" ht="15">
      <c r="A1941" s="436">
        <v>40815</v>
      </c>
      <c r="B1941" s="240">
        <v>1</v>
      </c>
      <c r="C1941" s="308" t="s">
        <v>1867</v>
      </c>
      <c r="D1941" s="437"/>
      <c r="E1941" s="437"/>
      <c r="F1941" s="472">
        <v>2534.99</v>
      </c>
      <c r="G1941" s="439">
        <f t="shared" si="87"/>
        <v>253.49899999999997</v>
      </c>
      <c r="H1941" s="440">
        <f t="shared" si="88"/>
        <v>21.124916666666664</v>
      </c>
    </row>
    <row r="1942" spans="1:8" s="244" customFormat="1" ht="15">
      <c r="A1942" s="436">
        <v>40815</v>
      </c>
      <c r="B1942" s="240">
        <v>1</v>
      </c>
      <c r="C1942" s="308" t="s">
        <v>1866</v>
      </c>
      <c r="D1942" s="437"/>
      <c r="E1942" s="437"/>
      <c r="F1942" s="472">
        <v>7910.78</v>
      </c>
      <c r="G1942" s="439">
        <f t="shared" si="87"/>
        <v>791.078</v>
      </c>
      <c r="H1942" s="440">
        <f t="shared" si="88"/>
        <v>65.92316666666666</v>
      </c>
    </row>
    <row r="1943" spans="1:8" s="244" customFormat="1" ht="15">
      <c r="A1943" s="436">
        <v>40815</v>
      </c>
      <c r="B1943" s="240">
        <v>1</v>
      </c>
      <c r="C1943" s="308" t="s">
        <v>1865</v>
      </c>
      <c r="D1943" s="437" t="s">
        <v>280</v>
      </c>
      <c r="E1943" s="437" t="s">
        <v>95</v>
      </c>
      <c r="F1943" s="472">
        <v>21335</v>
      </c>
      <c r="G1943" s="439">
        <f t="shared" si="87"/>
        <v>2133.5</v>
      </c>
      <c r="H1943" s="440">
        <f t="shared" si="88"/>
        <v>177.79166666666666</v>
      </c>
    </row>
    <row r="1944" spans="1:8" s="244" customFormat="1" ht="12.75" customHeight="1">
      <c r="A1944" s="436">
        <v>40815</v>
      </c>
      <c r="B1944" s="240">
        <v>1</v>
      </c>
      <c r="C1944" s="308" t="s">
        <v>63</v>
      </c>
      <c r="D1944" s="437" t="s">
        <v>61</v>
      </c>
      <c r="E1944" s="437"/>
      <c r="F1944" s="472">
        <v>2492.42</v>
      </c>
      <c r="G1944" s="439">
        <f t="shared" si="87"/>
        <v>249.24200000000002</v>
      </c>
      <c r="H1944" s="440">
        <f t="shared" si="88"/>
        <v>20.770166666666668</v>
      </c>
    </row>
    <row r="1945" spans="1:8" s="244" customFormat="1" ht="15">
      <c r="A1945" s="436">
        <v>40815</v>
      </c>
      <c r="B1945" s="452">
        <v>1</v>
      </c>
      <c r="C1945" s="308" t="s">
        <v>1864</v>
      </c>
      <c r="D1945" s="437" t="s">
        <v>61</v>
      </c>
      <c r="E1945" s="437" t="s">
        <v>1512</v>
      </c>
      <c r="F1945" s="472">
        <v>15495.59</v>
      </c>
      <c r="G1945" s="439">
        <f t="shared" si="87"/>
        <v>1549.559</v>
      </c>
      <c r="H1945" s="440">
        <f t="shared" si="88"/>
        <v>129.12991666666667</v>
      </c>
    </row>
    <row r="1946" spans="1:8" s="244" customFormat="1" ht="15">
      <c r="A1946" s="436">
        <v>40815</v>
      </c>
      <c r="B1946" s="452">
        <v>10</v>
      </c>
      <c r="C1946" s="308" t="s">
        <v>1863</v>
      </c>
      <c r="D1946" s="437"/>
      <c r="E1946" s="437"/>
      <c r="F1946" s="472">
        <v>16808.4</v>
      </c>
      <c r="G1946" s="439">
        <f t="shared" si="87"/>
        <v>1680.8400000000001</v>
      </c>
      <c r="H1946" s="440">
        <f t="shared" si="88"/>
        <v>140.07000000000002</v>
      </c>
    </row>
    <row r="1947" spans="1:8" s="244" customFormat="1" ht="15">
      <c r="A1947" s="436">
        <v>40815</v>
      </c>
      <c r="B1947" s="452">
        <v>1</v>
      </c>
      <c r="C1947" s="308" t="s">
        <v>1862</v>
      </c>
      <c r="D1947" s="437"/>
      <c r="E1947" s="437"/>
      <c r="F1947" s="472">
        <v>14140.4</v>
      </c>
      <c r="G1947" s="439">
        <f t="shared" si="87"/>
        <v>1414.04</v>
      </c>
      <c r="H1947" s="440">
        <f t="shared" si="88"/>
        <v>117.83666666666666</v>
      </c>
    </row>
    <row r="1948" spans="1:8" s="244" customFormat="1" ht="15">
      <c r="A1948" s="436">
        <v>40815</v>
      </c>
      <c r="B1948" s="452">
        <v>2</v>
      </c>
      <c r="C1948" s="308" t="s">
        <v>1861</v>
      </c>
      <c r="D1948" s="437" t="s">
        <v>1516</v>
      </c>
      <c r="E1948" s="437"/>
      <c r="F1948" s="472">
        <v>8537.6</v>
      </c>
      <c r="G1948" s="439">
        <f t="shared" si="87"/>
        <v>853.76</v>
      </c>
      <c r="H1948" s="440">
        <f t="shared" si="88"/>
        <v>71.14666666666666</v>
      </c>
    </row>
    <row r="1949" spans="1:8" s="244" customFormat="1" ht="15">
      <c r="A1949" s="436">
        <v>40815</v>
      </c>
      <c r="B1949" s="452">
        <v>6</v>
      </c>
      <c r="C1949" s="308" t="s">
        <v>1860</v>
      </c>
      <c r="D1949" s="437" t="s">
        <v>1516</v>
      </c>
      <c r="E1949" s="437"/>
      <c r="F1949" s="472">
        <v>24189.36</v>
      </c>
      <c r="G1949" s="439">
        <f t="shared" si="87"/>
        <v>2418.936</v>
      </c>
      <c r="H1949" s="440">
        <f t="shared" si="88"/>
        <v>201.578</v>
      </c>
    </row>
    <row r="1950" spans="1:8" s="244" customFormat="1" ht="15">
      <c r="A1950" s="436">
        <v>40815</v>
      </c>
      <c r="B1950" s="452">
        <v>2</v>
      </c>
      <c r="C1950" s="308" t="s">
        <v>1859</v>
      </c>
      <c r="D1950" s="437" t="s">
        <v>1516</v>
      </c>
      <c r="E1950" s="437"/>
      <c r="F1950" s="472">
        <v>6535.44</v>
      </c>
      <c r="G1950" s="439">
        <f t="shared" si="87"/>
        <v>653.544</v>
      </c>
      <c r="H1950" s="440">
        <f t="shared" si="88"/>
        <v>54.461999999999996</v>
      </c>
    </row>
    <row r="1951" spans="1:8" s="244" customFormat="1" ht="15">
      <c r="A1951" s="436">
        <v>40815</v>
      </c>
      <c r="B1951" s="452">
        <v>6</v>
      </c>
      <c r="C1951" s="308" t="s">
        <v>1858</v>
      </c>
      <c r="D1951" s="437"/>
      <c r="E1951" s="437"/>
      <c r="F1951" s="472">
        <v>24951.8</v>
      </c>
      <c r="G1951" s="439">
        <f t="shared" si="87"/>
        <v>2495.18</v>
      </c>
      <c r="H1951" s="440">
        <f t="shared" si="88"/>
        <v>207.93166666666664</v>
      </c>
    </row>
    <row r="1952" spans="1:8" s="244" customFormat="1" ht="15">
      <c r="A1952" s="436">
        <v>40815</v>
      </c>
      <c r="B1952" s="452">
        <v>1</v>
      </c>
      <c r="C1952" s="308" t="s">
        <v>1857</v>
      </c>
      <c r="D1952" s="437"/>
      <c r="E1952" s="437"/>
      <c r="F1952" s="472">
        <v>5515.8</v>
      </c>
      <c r="G1952" s="439">
        <f t="shared" si="87"/>
        <v>551.58</v>
      </c>
      <c r="H1952" s="440">
        <f t="shared" si="88"/>
        <v>45.965</v>
      </c>
    </row>
    <row r="1953" spans="1:8" s="244" customFormat="1" ht="15">
      <c r="A1953" s="436">
        <v>40815</v>
      </c>
      <c r="B1953" s="452">
        <v>3</v>
      </c>
      <c r="C1953" s="308" t="s">
        <v>1856</v>
      </c>
      <c r="D1953" s="437" t="s">
        <v>1522</v>
      </c>
      <c r="E1953" s="437" t="s">
        <v>1523</v>
      </c>
      <c r="F1953" s="472">
        <v>27853.92</v>
      </c>
      <c r="G1953" s="439">
        <f t="shared" si="87"/>
        <v>2785.392</v>
      </c>
      <c r="H1953" s="440">
        <f t="shared" si="88"/>
        <v>232.11599999999999</v>
      </c>
    </row>
    <row r="1954" spans="1:8" s="244" customFormat="1" ht="15">
      <c r="A1954" s="436">
        <v>40815</v>
      </c>
      <c r="B1954" s="452">
        <v>6</v>
      </c>
      <c r="C1954" s="308" t="s">
        <v>2776</v>
      </c>
      <c r="D1954" s="437"/>
      <c r="E1954" s="437"/>
      <c r="F1954" s="472">
        <v>25487.52</v>
      </c>
      <c r="G1954" s="439">
        <f t="shared" si="87"/>
        <v>2548.752</v>
      </c>
      <c r="H1954" s="440">
        <f t="shared" si="88"/>
        <v>212.396</v>
      </c>
    </row>
    <row r="1955" spans="1:8" s="244" customFormat="1" ht="15">
      <c r="A1955" s="436">
        <v>40815</v>
      </c>
      <c r="B1955" s="452">
        <v>5</v>
      </c>
      <c r="C1955" s="308" t="s">
        <v>1855</v>
      </c>
      <c r="D1955" s="437"/>
      <c r="E1955" s="437"/>
      <c r="F1955" s="472">
        <v>50112</v>
      </c>
      <c r="G1955" s="439">
        <f t="shared" si="87"/>
        <v>5011.2</v>
      </c>
      <c r="H1955" s="440">
        <f t="shared" si="88"/>
        <v>417.59999999999997</v>
      </c>
    </row>
    <row r="1956" spans="1:8" s="244" customFormat="1" ht="12.75" customHeight="1">
      <c r="A1956" s="436">
        <v>40815</v>
      </c>
      <c r="B1956" s="452">
        <v>3</v>
      </c>
      <c r="C1956" s="308" t="s">
        <v>1854</v>
      </c>
      <c r="D1956" s="437" t="s">
        <v>1522</v>
      </c>
      <c r="E1956" s="437" t="s">
        <v>1527</v>
      </c>
      <c r="F1956" s="472">
        <v>45191.28</v>
      </c>
      <c r="G1956" s="439">
        <f t="shared" si="87"/>
        <v>4519.128</v>
      </c>
      <c r="H1956" s="440">
        <f t="shared" si="88"/>
        <v>376.594</v>
      </c>
    </row>
    <row r="1957" spans="1:8" s="244" customFormat="1" ht="12.75" customHeight="1">
      <c r="A1957" s="436">
        <v>40815</v>
      </c>
      <c r="B1957" s="452">
        <v>2</v>
      </c>
      <c r="C1957" s="308" t="s">
        <v>1853</v>
      </c>
      <c r="D1957" s="437" t="s">
        <v>1529</v>
      </c>
      <c r="E1957" s="437"/>
      <c r="F1957" s="472">
        <v>25346</v>
      </c>
      <c r="G1957" s="439">
        <f t="shared" si="87"/>
        <v>2534.6</v>
      </c>
      <c r="H1957" s="440">
        <f t="shared" si="88"/>
        <v>211.21666666666667</v>
      </c>
    </row>
    <row r="1958" spans="1:8" s="244" customFormat="1" ht="15">
      <c r="A1958" s="436">
        <v>40815</v>
      </c>
      <c r="B1958" s="452">
        <v>1</v>
      </c>
      <c r="C1958" s="308" t="s">
        <v>1852</v>
      </c>
      <c r="D1958" s="437" t="s">
        <v>1531</v>
      </c>
      <c r="E1958" s="437"/>
      <c r="F1958" s="472">
        <v>25346</v>
      </c>
      <c r="G1958" s="439">
        <f t="shared" si="87"/>
        <v>2534.6</v>
      </c>
      <c r="H1958" s="440">
        <f t="shared" si="88"/>
        <v>211.21666666666667</v>
      </c>
    </row>
    <row r="1959" spans="1:8" s="244" customFormat="1" ht="12.75" customHeight="1">
      <c r="A1959" s="436">
        <v>40815</v>
      </c>
      <c r="B1959" s="452">
        <v>1</v>
      </c>
      <c r="C1959" s="308" t="s">
        <v>1851</v>
      </c>
      <c r="D1959" s="437" t="s">
        <v>1533</v>
      </c>
      <c r="E1959" s="437" t="s">
        <v>1534</v>
      </c>
      <c r="F1959" s="472">
        <v>31909.48</v>
      </c>
      <c r="G1959" s="439">
        <f t="shared" si="87"/>
        <v>3190.948</v>
      </c>
      <c r="H1959" s="440">
        <f t="shared" si="88"/>
        <v>265.9123333333333</v>
      </c>
    </row>
    <row r="1960" spans="1:8" s="244" customFormat="1" ht="12.75" customHeight="1">
      <c r="A1960" s="436">
        <v>40820</v>
      </c>
      <c r="B1960" s="452">
        <v>1</v>
      </c>
      <c r="C1960" s="308" t="s">
        <v>1658</v>
      </c>
      <c r="D1960" s="437" t="s">
        <v>67</v>
      </c>
      <c r="E1960" s="437" t="s">
        <v>95</v>
      </c>
      <c r="F1960" s="472">
        <v>6603.49</v>
      </c>
      <c r="G1960" s="439">
        <f aca="true" t="shared" si="89" ref="G1960:G1967">F1960/5</f>
        <v>1320.6979999999999</v>
      </c>
      <c r="H1960" s="440">
        <f t="shared" si="88"/>
        <v>110.05816666666665</v>
      </c>
    </row>
    <row r="1961" spans="1:8" s="244" customFormat="1" ht="15">
      <c r="A1961" s="436">
        <v>40820</v>
      </c>
      <c r="B1961" s="452">
        <v>1</v>
      </c>
      <c r="C1961" s="308" t="s">
        <v>1658</v>
      </c>
      <c r="D1961" s="437" t="s">
        <v>67</v>
      </c>
      <c r="E1961" s="437" t="s">
        <v>95</v>
      </c>
      <c r="F1961" s="472">
        <v>6603.49</v>
      </c>
      <c r="G1961" s="439">
        <f t="shared" si="89"/>
        <v>1320.6979999999999</v>
      </c>
      <c r="H1961" s="440">
        <f t="shared" si="88"/>
        <v>110.05816666666665</v>
      </c>
    </row>
    <row r="1962" spans="1:8" s="244" customFormat="1" ht="15">
      <c r="A1962" s="436">
        <v>40820</v>
      </c>
      <c r="B1962" s="452">
        <v>1</v>
      </c>
      <c r="C1962" s="308" t="s">
        <v>1658</v>
      </c>
      <c r="D1962" s="437" t="s">
        <v>67</v>
      </c>
      <c r="E1962" s="437" t="s">
        <v>95</v>
      </c>
      <c r="F1962" s="472">
        <v>6603.49</v>
      </c>
      <c r="G1962" s="439">
        <f t="shared" si="89"/>
        <v>1320.6979999999999</v>
      </c>
      <c r="H1962" s="440">
        <f t="shared" si="88"/>
        <v>110.05816666666665</v>
      </c>
    </row>
    <row r="1963" spans="1:8" s="244" customFormat="1" ht="12.75" customHeight="1">
      <c r="A1963" s="436">
        <v>40820</v>
      </c>
      <c r="B1963" s="452">
        <v>1</v>
      </c>
      <c r="C1963" s="308" t="s">
        <v>1850</v>
      </c>
      <c r="D1963" s="437" t="s">
        <v>71</v>
      </c>
      <c r="E1963" s="471" t="s">
        <v>1537</v>
      </c>
      <c r="F1963" s="472">
        <v>1600</v>
      </c>
      <c r="G1963" s="439">
        <f t="shared" si="89"/>
        <v>320</v>
      </c>
      <c r="H1963" s="440">
        <f t="shared" si="88"/>
        <v>26.666666666666668</v>
      </c>
    </row>
    <row r="1964" spans="1:8" s="244" customFormat="1" ht="12.75" customHeight="1">
      <c r="A1964" s="436">
        <v>40820</v>
      </c>
      <c r="B1964" s="452">
        <v>1</v>
      </c>
      <c r="C1964" s="308" t="s">
        <v>1850</v>
      </c>
      <c r="D1964" s="437" t="s">
        <v>71</v>
      </c>
      <c r="E1964" s="471" t="s">
        <v>1537</v>
      </c>
      <c r="F1964" s="472">
        <v>1600</v>
      </c>
      <c r="G1964" s="439">
        <f t="shared" si="89"/>
        <v>320</v>
      </c>
      <c r="H1964" s="440">
        <f t="shared" si="88"/>
        <v>26.666666666666668</v>
      </c>
    </row>
    <row r="1965" spans="1:8" s="244" customFormat="1" ht="15">
      <c r="A1965" s="436">
        <v>40820</v>
      </c>
      <c r="B1965" s="452">
        <v>1</v>
      </c>
      <c r="C1965" s="308" t="s">
        <v>1850</v>
      </c>
      <c r="D1965" s="437" t="s">
        <v>71</v>
      </c>
      <c r="E1965" s="471" t="s">
        <v>1537</v>
      </c>
      <c r="F1965" s="472">
        <v>1600</v>
      </c>
      <c r="G1965" s="439">
        <f t="shared" si="89"/>
        <v>320</v>
      </c>
      <c r="H1965" s="440">
        <f t="shared" si="88"/>
        <v>26.666666666666668</v>
      </c>
    </row>
    <row r="1966" spans="1:8" s="244" customFormat="1" ht="15">
      <c r="A1966" s="436">
        <v>40820</v>
      </c>
      <c r="B1966" s="452">
        <v>1</v>
      </c>
      <c r="C1966" s="308" t="s">
        <v>1850</v>
      </c>
      <c r="D1966" s="437" t="s">
        <v>71</v>
      </c>
      <c r="E1966" s="471" t="s">
        <v>1537</v>
      </c>
      <c r="F1966" s="472">
        <v>1600</v>
      </c>
      <c r="G1966" s="439">
        <f t="shared" si="89"/>
        <v>320</v>
      </c>
      <c r="H1966" s="440">
        <f t="shared" si="88"/>
        <v>26.666666666666668</v>
      </c>
    </row>
    <row r="1967" spans="1:8" s="244" customFormat="1" ht="12.75" customHeight="1" thickBot="1">
      <c r="A1967" s="587">
        <v>40820</v>
      </c>
      <c r="B1967" s="765">
        <v>1</v>
      </c>
      <c r="C1967" s="589" t="s">
        <v>622</v>
      </c>
      <c r="D1967" s="590" t="s">
        <v>67</v>
      </c>
      <c r="E1967" s="590" t="s">
        <v>1539</v>
      </c>
      <c r="F1967" s="466">
        <v>26844.83</v>
      </c>
      <c r="G1967" s="443">
        <f t="shared" si="89"/>
        <v>5368.966</v>
      </c>
      <c r="H1967" s="444">
        <f t="shared" si="88"/>
        <v>447.41383333333334</v>
      </c>
    </row>
    <row r="1968" spans="1:8" s="399" customFormat="1" ht="9.75" customHeight="1">
      <c r="A1968" s="480"/>
      <c r="B1968" s="488"/>
      <c r="C1968" s="429"/>
      <c r="D1968" s="478"/>
      <c r="E1968" s="478"/>
      <c r="F1968" s="485"/>
      <c r="G1968" s="464"/>
      <c r="H1968" s="464"/>
    </row>
    <row r="1969" spans="1:8" s="399" customFormat="1" ht="9.75" customHeight="1" thickBot="1">
      <c r="A1969" s="592"/>
      <c r="B1969" s="766"/>
      <c r="C1969" s="594"/>
      <c r="D1969" s="595"/>
      <c r="E1969" s="595"/>
      <c r="F1969" s="811"/>
      <c r="G1969" s="652"/>
      <c r="H1969" s="652"/>
    </row>
    <row r="1970" spans="1:8" s="244" customFormat="1" ht="15">
      <c r="A1970" s="608">
        <v>40820</v>
      </c>
      <c r="B1970" s="767">
        <v>1</v>
      </c>
      <c r="C1970" s="475" t="s">
        <v>622</v>
      </c>
      <c r="D1970" s="476" t="s">
        <v>67</v>
      </c>
      <c r="E1970" s="476" t="s">
        <v>1539</v>
      </c>
      <c r="F1970" s="812">
        <v>26844.83</v>
      </c>
      <c r="G1970" s="477">
        <f aca="true" t="shared" si="90" ref="G1970:G1977">F1970/5</f>
        <v>5368.966</v>
      </c>
      <c r="H1970" s="655">
        <f t="shared" si="88"/>
        <v>447.41383333333334</v>
      </c>
    </row>
    <row r="1971" spans="1:8" s="244" customFormat="1" ht="15">
      <c r="A1971" s="436">
        <v>40820</v>
      </c>
      <c r="B1971" s="452">
        <v>1</v>
      </c>
      <c r="C1971" s="308" t="s">
        <v>622</v>
      </c>
      <c r="D1971" s="437" t="s">
        <v>67</v>
      </c>
      <c r="E1971" s="437" t="s">
        <v>1539</v>
      </c>
      <c r="F1971" s="472">
        <v>26844.83</v>
      </c>
      <c r="G1971" s="439">
        <f t="shared" si="90"/>
        <v>5368.966</v>
      </c>
      <c r="H1971" s="440">
        <f t="shared" si="88"/>
        <v>447.41383333333334</v>
      </c>
    </row>
    <row r="1972" spans="1:8" s="244" customFormat="1" ht="15">
      <c r="A1972" s="436">
        <v>40820</v>
      </c>
      <c r="B1972" s="452">
        <v>1</v>
      </c>
      <c r="C1972" s="308" t="s">
        <v>1849</v>
      </c>
      <c r="D1972" s="437" t="s">
        <v>26</v>
      </c>
      <c r="E1972" s="437" t="s">
        <v>1541</v>
      </c>
      <c r="F1972" s="472">
        <v>2370.69</v>
      </c>
      <c r="G1972" s="439">
        <f t="shared" si="90"/>
        <v>474.13800000000003</v>
      </c>
      <c r="H1972" s="440">
        <f t="shared" si="88"/>
        <v>39.511500000000005</v>
      </c>
    </row>
    <row r="1973" spans="1:8" s="244" customFormat="1" ht="15">
      <c r="A1973" s="436">
        <v>40820</v>
      </c>
      <c r="B1973" s="452">
        <v>1</v>
      </c>
      <c r="C1973" s="308" t="s">
        <v>1849</v>
      </c>
      <c r="D1973" s="437" t="s">
        <v>26</v>
      </c>
      <c r="E1973" s="437" t="s">
        <v>1541</v>
      </c>
      <c r="F1973" s="472">
        <v>2370.69</v>
      </c>
      <c r="G1973" s="439">
        <f t="shared" si="90"/>
        <v>474.13800000000003</v>
      </c>
      <c r="H1973" s="440">
        <f t="shared" si="88"/>
        <v>39.511500000000005</v>
      </c>
    </row>
    <row r="1974" spans="1:8" s="244" customFormat="1" ht="15">
      <c r="A1974" s="436">
        <v>40820</v>
      </c>
      <c r="B1974" s="452">
        <v>1</v>
      </c>
      <c r="C1974" s="308" t="s">
        <v>1658</v>
      </c>
      <c r="D1974" s="437" t="s">
        <v>26</v>
      </c>
      <c r="E1974" s="437" t="s">
        <v>1541</v>
      </c>
      <c r="F1974" s="472">
        <v>2370.69</v>
      </c>
      <c r="G1974" s="439">
        <f t="shared" si="90"/>
        <v>474.13800000000003</v>
      </c>
      <c r="H1974" s="440">
        <f t="shared" si="88"/>
        <v>39.511500000000005</v>
      </c>
    </row>
    <row r="1975" spans="1:8" s="244" customFormat="1" ht="15">
      <c r="A1975" s="436">
        <v>40820</v>
      </c>
      <c r="B1975" s="452">
        <v>1</v>
      </c>
      <c r="C1975" s="308" t="s">
        <v>1658</v>
      </c>
      <c r="D1975" s="437" t="s">
        <v>26</v>
      </c>
      <c r="E1975" s="437" t="s">
        <v>1541</v>
      </c>
      <c r="F1975" s="472">
        <v>2370.69</v>
      </c>
      <c r="G1975" s="439">
        <f t="shared" si="90"/>
        <v>474.13800000000003</v>
      </c>
      <c r="H1975" s="440">
        <f t="shared" si="88"/>
        <v>39.511500000000005</v>
      </c>
    </row>
    <row r="1976" spans="1:8" s="244" customFormat="1" ht="12.75" customHeight="1">
      <c r="A1976" s="436" t="s">
        <v>1542</v>
      </c>
      <c r="B1976" s="452">
        <v>1</v>
      </c>
      <c r="C1976" s="308" t="s">
        <v>1658</v>
      </c>
      <c r="D1976" s="437" t="s">
        <v>67</v>
      </c>
      <c r="E1976" s="437" t="s">
        <v>95</v>
      </c>
      <c r="F1976" s="472">
        <v>6603.49</v>
      </c>
      <c r="G1976" s="439">
        <f t="shared" si="90"/>
        <v>1320.6979999999999</v>
      </c>
      <c r="H1976" s="440">
        <f t="shared" si="88"/>
        <v>110.05816666666665</v>
      </c>
    </row>
    <row r="1977" spans="1:8" s="244" customFormat="1" ht="12.75" customHeight="1">
      <c r="A1977" s="436">
        <v>40835</v>
      </c>
      <c r="B1977" s="452">
        <v>1</v>
      </c>
      <c r="C1977" s="308" t="s">
        <v>1658</v>
      </c>
      <c r="D1977" s="437" t="s">
        <v>67</v>
      </c>
      <c r="E1977" s="437" t="s">
        <v>95</v>
      </c>
      <c r="F1977" s="472">
        <v>6603.49</v>
      </c>
      <c r="G1977" s="439">
        <f t="shared" si="90"/>
        <v>1320.6979999999999</v>
      </c>
      <c r="H1977" s="440">
        <f t="shared" si="88"/>
        <v>110.05816666666665</v>
      </c>
    </row>
    <row r="1978" spans="1:8" s="244" customFormat="1" ht="12.75" customHeight="1">
      <c r="A1978" s="436">
        <v>40835</v>
      </c>
      <c r="B1978" s="452">
        <v>1</v>
      </c>
      <c r="C1978" s="308" t="s">
        <v>1444</v>
      </c>
      <c r="D1978" s="437" t="s">
        <v>280</v>
      </c>
      <c r="E1978" s="437" t="s">
        <v>1081</v>
      </c>
      <c r="F1978" s="472">
        <v>4017.29</v>
      </c>
      <c r="G1978" s="439">
        <f t="shared" si="87"/>
        <v>401.729</v>
      </c>
      <c r="H1978" s="440">
        <f t="shared" si="88"/>
        <v>33.47741666666666</v>
      </c>
    </row>
    <row r="1979" spans="1:8" s="244" customFormat="1" ht="15">
      <c r="A1979" s="436" t="s">
        <v>1542</v>
      </c>
      <c r="B1979" s="452">
        <v>1</v>
      </c>
      <c r="C1979" s="308" t="s">
        <v>1444</v>
      </c>
      <c r="D1979" s="437" t="s">
        <v>280</v>
      </c>
      <c r="E1979" s="437" t="s">
        <v>1081</v>
      </c>
      <c r="F1979" s="472">
        <v>4017.29</v>
      </c>
      <c r="G1979" s="439">
        <f t="shared" si="87"/>
        <v>401.729</v>
      </c>
      <c r="H1979" s="440">
        <f t="shared" si="88"/>
        <v>33.47741666666666</v>
      </c>
    </row>
    <row r="1980" spans="1:8" s="244" customFormat="1" ht="15">
      <c r="A1980" s="436"/>
      <c r="B1980" s="452">
        <v>1</v>
      </c>
      <c r="C1980" s="308" t="s">
        <v>1848</v>
      </c>
      <c r="D1980" s="437"/>
      <c r="E1980" s="437"/>
      <c r="F1980" s="459">
        <v>0</v>
      </c>
      <c r="G1980" s="439">
        <f t="shared" si="87"/>
        <v>0</v>
      </c>
      <c r="H1980" s="440">
        <f t="shared" si="88"/>
        <v>0</v>
      </c>
    </row>
    <row r="1981" spans="1:8" s="244" customFormat="1" ht="15">
      <c r="A1981" s="436"/>
      <c r="B1981" s="452">
        <v>1</v>
      </c>
      <c r="C1981" s="308" t="s">
        <v>1847</v>
      </c>
      <c r="D1981" s="437"/>
      <c r="E1981" s="437"/>
      <c r="F1981" s="459">
        <v>0</v>
      </c>
      <c r="G1981" s="439">
        <f t="shared" si="87"/>
        <v>0</v>
      </c>
      <c r="H1981" s="440">
        <f t="shared" si="88"/>
        <v>0</v>
      </c>
    </row>
    <row r="1982" spans="1:8" s="244" customFormat="1" ht="15">
      <c r="A1982" s="436"/>
      <c r="B1982" s="452">
        <v>2</v>
      </c>
      <c r="C1982" s="308" t="s">
        <v>1846</v>
      </c>
      <c r="D1982" s="437" t="s">
        <v>409</v>
      </c>
      <c r="E1982" s="437"/>
      <c r="F1982" s="459">
        <v>0</v>
      </c>
      <c r="G1982" s="439">
        <f t="shared" si="87"/>
        <v>0</v>
      </c>
      <c r="H1982" s="440">
        <f t="shared" si="88"/>
        <v>0</v>
      </c>
    </row>
    <row r="1983" spans="1:8" s="244" customFormat="1" ht="15">
      <c r="A1983" s="436"/>
      <c r="B1983" s="452">
        <v>1</v>
      </c>
      <c r="C1983" s="308" t="s">
        <v>1845</v>
      </c>
      <c r="D1983" s="437"/>
      <c r="E1983" s="437"/>
      <c r="F1983" s="459">
        <v>0</v>
      </c>
      <c r="G1983" s="439">
        <f t="shared" si="87"/>
        <v>0</v>
      </c>
      <c r="H1983" s="440">
        <f t="shared" si="88"/>
        <v>0</v>
      </c>
    </row>
    <row r="1984" spans="1:8" s="244" customFormat="1" ht="15">
      <c r="A1984" s="436"/>
      <c r="B1984" s="452">
        <v>1</v>
      </c>
      <c r="C1984" s="308" t="s">
        <v>1844</v>
      </c>
      <c r="D1984" s="437"/>
      <c r="E1984" s="437"/>
      <c r="F1984" s="459">
        <v>0</v>
      </c>
      <c r="G1984" s="439">
        <f t="shared" si="87"/>
        <v>0</v>
      </c>
      <c r="H1984" s="440">
        <f t="shared" si="88"/>
        <v>0</v>
      </c>
    </row>
    <row r="1985" spans="1:8" s="244" customFormat="1" ht="15">
      <c r="A1985" s="436">
        <v>41016</v>
      </c>
      <c r="B1985" s="452">
        <v>1</v>
      </c>
      <c r="C1985" s="308" t="s">
        <v>1843</v>
      </c>
      <c r="D1985" s="437" t="s">
        <v>1269</v>
      </c>
      <c r="E1985" s="437"/>
      <c r="F1985" s="439">
        <v>10658.55</v>
      </c>
      <c r="G1985" s="439">
        <f t="shared" si="87"/>
        <v>1065.855</v>
      </c>
      <c r="H1985" s="440">
        <f t="shared" si="88"/>
        <v>88.82125</v>
      </c>
    </row>
    <row r="1986" spans="1:8" s="244" customFormat="1" ht="15">
      <c r="A1986" s="436">
        <v>41016</v>
      </c>
      <c r="B1986" s="452">
        <v>1</v>
      </c>
      <c r="C1986" s="308" t="s">
        <v>1550</v>
      </c>
      <c r="D1986" s="437" t="s">
        <v>1551</v>
      </c>
      <c r="E1986" s="437"/>
      <c r="F1986" s="439">
        <v>4421.22</v>
      </c>
      <c r="G1986" s="439">
        <f t="shared" si="87"/>
        <v>442.122</v>
      </c>
      <c r="H1986" s="440">
        <f t="shared" si="88"/>
        <v>36.8435</v>
      </c>
    </row>
    <row r="1987" spans="1:8" s="244" customFormat="1" ht="15">
      <c r="A1987" s="436">
        <v>41046</v>
      </c>
      <c r="B1987" s="452">
        <v>1</v>
      </c>
      <c r="C1987" s="308" t="s">
        <v>1842</v>
      </c>
      <c r="D1987" s="437"/>
      <c r="E1987" s="437"/>
      <c r="F1987" s="439">
        <v>2622.42</v>
      </c>
      <c r="G1987" s="439">
        <f t="shared" si="87"/>
        <v>262.242</v>
      </c>
      <c r="H1987" s="440">
        <f t="shared" si="88"/>
        <v>21.8535</v>
      </c>
    </row>
    <row r="1988" spans="1:8" s="244" customFormat="1" ht="12.75" customHeight="1">
      <c r="A1988" s="436"/>
      <c r="B1988" s="452">
        <v>4</v>
      </c>
      <c r="C1988" s="308" t="s">
        <v>1841</v>
      </c>
      <c r="D1988" s="437" t="s">
        <v>1554</v>
      </c>
      <c r="E1988" s="601" t="s">
        <v>2729</v>
      </c>
      <c r="F1988" s="459">
        <v>0</v>
      </c>
      <c r="G1988" s="439">
        <f t="shared" si="87"/>
        <v>0</v>
      </c>
      <c r="H1988" s="440">
        <f t="shared" si="88"/>
        <v>0</v>
      </c>
    </row>
    <row r="1989" spans="1:8" s="244" customFormat="1" ht="12.75" customHeight="1">
      <c r="A1989" s="436"/>
      <c r="B1989" s="452">
        <v>1</v>
      </c>
      <c r="C1989" s="308" t="s">
        <v>1827</v>
      </c>
      <c r="D1989" s="437" t="s">
        <v>80</v>
      </c>
      <c r="E1989" s="437"/>
      <c r="F1989" s="459">
        <v>0</v>
      </c>
      <c r="G1989" s="439">
        <f t="shared" si="87"/>
        <v>0</v>
      </c>
      <c r="H1989" s="440">
        <f t="shared" si="88"/>
        <v>0</v>
      </c>
    </row>
    <row r="1990" spans="1:8" s="244" customFormat="1" ht="12.75" customHeight="1">
      <c r="A1990" s="436"/>
      <c r="B1990" s="452">
        <v>1</v>
      </c>
      <c r="C1990" s="308" t="s">
        <v>1840</v>
      </c>
      <c r="D1990" s="437" t="s">
        <v>715</v>
      </c>
      <c r="E1990" s="437" t="s">
        <v>1558</v>
      </c>
      <c r="F1990" s="459">
        <v>0</v>
      </c>
      <c r="G1990" s="439">
        <f t="shared" si="87"/>
        <v>0</v>
      </c>
      <c r="H1990" s="440">
        <f t="shared" si="88"/>
        <v>0</v>
      </c>
    </row>
    <row r="1991" spans="1:8" s="244" customFormat="1" ht="12.75" customHeight="1">
      <c r="A1991" s="436"/>
      <c r="B1991" s="452">
        <v>1</v>
      </c>
      <c r="C1991" s="308" t="s">
        <v>1839</v>
      </c>
      <c r="D1991" s="437"/>
      <c r="E1991" s="437"/>
      <c r="F1991" s="459">
        <v>0</v>
      </c>
      <c r="G1991" s="439">
        <f t="shared" si="87"/>
        <v>0</v>
      </c>
      <c r="H1991" s="440">
        <f t="shared" si="88"/>
        <v>0</v>
      </c>
    </row>
    <row r="1992" spans="1:8" s="244" customFormat="1" ht="15">
      <c r="A1992" s="436"/>
      <c r="B1992" s="452">
        <v>1</v>
      </c>
      <c r="C1992" s="308" t="s">
        <v>1838</v>
      </c>
      <c r="D1992" s="437"/>
      <c r="E1992" s="437"/>
      <c r="F1992" s="459">
        <v>0</v>
      </c>
      <c r="G1992" s="439">
        <f t="shared" si="87"/>
        <v>0</v>
      </c>
      <c r="H1992" s="440">
        <f t="shared" si="88"/>
        <v>0</v>
      </c>
    </row>
    <row r="1993" spans="1:8" s="244" customFormat="1" ht="12" customHeight="1">
      <c r="A1993" s="436"/>
      <c r="B1993" s="240">
        <v>1</v>
      </c>
      <c r="C1993" s="308" t="s">
        <v>1561</v>
      </c>
      <c r="D1993" s="437" t="s">
        <v>84</v>
      </c>
      <c r="E1993" s="437">
        <v>352488</v>
      </c>
      <c r="F1993" s="459">
        <v>0</v>
      </c>
      <c r="G1993" s="439">
        <f t="shared" si="87"/>
        <v>0</v>
      </c>
      <c r="H1993" s="440">
        <f t="shared" si="88"/>
        <v>0</v>
      </c>
    </row>
    <row r="1994" spans="1:8" s="244" customFormat="1" ht="12" customHeight="1">
      <c r="A1994" s="436"/>
      <c r="B1994" s="452">
        <v>2</v>
      </c>
      <c r="C1994" s="584" t="s">
        <v>1837</v>
      </c>
      <c r="D1994" s="437"/>
      <c r="E1994" s="437"/>
      <c r="F1994" s="459">
        <v>0</v>
      </c>
      <c r="G1994" s="439">
        <f t="shared" si="87"/>
        <v>0</v>
      </c>
      <c r="H1994" s="440">
        <f t="shared" si="88"/>
        <v>0</v>
      </c>
    </row>
    <row r="1995" spans="1:8" s="244" customFormat="1" ht="12" customHeight="1">
      <c r="A1995" s="436"/>
      <c r="B1995" s="452">
        <v>1</v>
      </c>
      <c r="C1995" s="308" t="s">
        <v>1827</v>
      </c>
      <c r="D1995" s="437"/>
      <c r="E1995" s="437"/>
      <c r="F1995" s="459">
        <v>0</v>
      </c>
      <c r="G1995" s="439">
        <f aca="true" t="shared" si="91" ref="G1995:G2034">F1995/10</f>
        <v>0</v>
      </c>
      <c r="H1995" s="440">
        <f aca="true" t="shared" si="92" ref="H1995:H2035">G1995/12</f>
        <v>0</v>
      </c>
    </row>
    <row r="1996" spans="1:8" s="244" customFormat="1" ht="12" customHeight="1">
      <c r="A1996" s="436"/>
      <c r="B1996" s="452">
        <v>1</v>
      </c>
      <c r="C1996" s="308" t="s">
        <v>1836</v>
      </c>
      <c r="D1996" s="437"/>
      <c r="E1996" s="437"/>
      <c r="F1996" s="459">
        <v>0</v>
      </c>
      <c r="G1996" s="439">
        <f t="shared" si="91"/>
        <v>0</v>
      </c>
      <c r="H1996" s="440">
        <f t="shared" si="92"/>
        <v>0</v>
      </c>
    </row>
    <row r="1997" spans="1:8" s="244" customFormat="1" ht="12" customHeight="1">
      <c r="A1997" s="436"/>
      <c r="B1997" s="452">
        <v>5</v>
      </c>
      <c r="C1997" s="584" t="s">
        <v>1835</v>
      </c>
      <c r="D1997" s="437"/>
      <c r="E1997" s="437"/>
      <c r="F1997" s="459">
        <v>0</v>
      </c>
      <c r="G1997" s="439">
        <f t="shared" si="91"/>
        <v>0</v>
      </c>
      <c r="H1997" s="440">
        <f t="shared" si="92"/>
        <v>0</v>
      </c>
    </row>
    <row r="1998" spans="1:8" s="244" customFormat="1" ht="15">
      <c r="A1998" s="436"/>
      <c r="B1998" s="452">
        <v>1</v>
      </c>
      <c r="C1998" s="308" t="s">
        <v>1834</v>
      </c>
      <c r="D1998" s="437"/>
      <c r="E1998" s="437"/>
      <c r="F1998" s="459">
        <v>0</v>
      </c>
      <c r="G1998" s="439">
        <f t="shared" si="91"/>
        <v>0</v>
      </c>
      <c r="H1998" s="440">
        <f t="shared" si="92"/>
        <v>0</v>
      </c>
    </row>
    <row r="1999" spans="1:8" s="244" customFormat="1" ht="12.75" customHeight="1">
      <c r="A1999" s="436"/>
      <c r="B1999" s="452">
        <v>1</v>
      </c>
      <c r="C1999" s="308" t="s">
        <v>1833</v>
      </c>
      <c r="D1999" s="437" t="s">
        <v>67</v>
      </c>
      <c r="E1999" s="437" t="s">
        <v>95</v>
      </c>
      <c r="F1999" s="459">
        <v>0</v>
      </c>
      <c r="G1999" s="439">
        <f t="shared" si="91"/>
        <v>0</v>
      </c>
      <c r="H1999" s="440">
        <f t="shared" si="92"/>
        <v>0</v>
      </c>
    </row>
    <row r="2000" spans="1:8" s="244" customFormat="1" ht="12.75" customHeight="1">
      <c r="A2000" s="436"/>
      <c r="B2000" s="452">
        <v>1</v>
      </c>
      <c r="C2000" s="308" t="s">
        <v>1832</v>
      </c>
      <c r="D2000" s="437" t="s">
        <v>1570</v>
      </c>
      <c r="E2000" s="437" t="s">
        <v>1571</v>
      </c>
      <c r="F2000" s="459">
        <v>0</v>
      </c>
      <c r="G2000" s="439">
        <f t="shared" si="91"/>
        <v>0</v>
      </c>
      <c r="H2000" s="440">
        <f t="shared" si="92"/>
        <v>0</v>
      </c>
    </row>
    <row r="2001" spans="1:8" s="244" customFormat="1" ht="12.75" customHeight="1">
      <c r="A2001" s="436"/>
      <c r="B2001" s="452">
        <v>1</v>
      </c>
      <c r="C2001" s="295" t="s">
        <v>1831</v>
      </c>
      <c r="D2001" s="437" t="s">
        <v>12</v>
      </c>
      <c r="E2001" s="457"/>
      <c r="F2001" s="459">
        <v>0</v>
      </c>
      <c r="G2001" s="439">
        <f t="shared" si="91"/>
        <v>0</v>
      </c>
      <c r="H2001" s="440">
        <f t="shared" si="92"/>
        <v>0</v>
      </c>
    </row>
    <row r="2002" spans="1:8" s="244" customFormat="1" ht="12.75" customHeight="1">
      <c r="A2002" s="436"/>
      <c r="B2002" s="452">
        <v>2</v>
      </c>
      <c r="C2002" s="295" t="s">
        <v>1334</v>
      </c>
      <c r="D2002" s="437"/>
      <c r="E2002" s="457"/>
      <c r="F2002" s="459">
        <v>0</v>
      </c>
      <c r="G2002" s="439">
        <f t="shared" si="91"/>
        <v>0</v>
      </c>
      <c r="H2002" s="440">
        <f t="shared" si="92"/>
        <v>0</v>
      </c>
    </row>
    <row r="2003" spans="1:8" s="244" customFormat="1" ht="12.75" customHeight="1">
      <c r="A2003" s="436"/>
      <c r="B2003" s="452">
        <v>1</v>
      </c>
      <c r="C2003" s="295" t="s">
        <v>1830</v>
      </c>
      <c r="D2003" s="437"/>
      <c r="E2003" s="457"/>
      <c r="F2003" s="459">
        <v>0</v>
      </c>
      <c r="G2003" s="439">
        <f t="shared" si="91"/>
        <v>0</v>
      </c>
      <c r="H2003" s="440">
        <f t="shared" si="92"/>
        <v>0</v>
      </c>
    </row>
    <row r="2004" spans="1:8" s="244" customFormat="1" ht="12.75" customHeight="1">
      <c r="A2004" s="436"/>
      <c r="B2004" s="452">
        <v>1</v>
      </c>
      <c r="C2004" s="295" t="s">
        <v>1829</v>
      </c>
      <c r="D2004" s="437"/>
      <c r="E2004" s="457"/>
      <c r="F2004" s="459">
        <v>0</v>
      </c>
      <c r="G2004" s="439">
        <f t="shared" si="91"/>
        <v>0</v>
      </c>
      <c r="H2004" s="440">
        <f t="shared" si="92"/>
        <v>0</v>
      </c>
    </row>
    <row r="2005" spans="1:8" s="244" customFormat="1" ht="12.75" customHeight="1">
      <c r="A2005" s="436"/>
      <c r="B2005" s="452">
        <v>1</v>
      </c>
      <c r="C2005" s="295" t="s">
        <v>1828</v>
      </c>
      <c r="D2005" s="437"/>
      <c r="E2005" s="457"/>
      <c r="F2005" s="459">
        <v>0</v>
      </c>
      <c r="G2005" s="439">
        <f t="shared" si="91"/>
        <v>0</v>
      </c>
      <c r="H2005" s="440">
        <f t="shared" si="92"/>
        <v>0</v>
      </c>
    </row>
    <row r="2006" spans="1:8" s="244" customFormat="1" ht="12" customHeight="1">
      <c r="A2006" s="436"/>
      <c r="B2006" s="452">
        <v>1</v>
      </c>
      <c r="C2006" s="295" t="s">
        <v>1743</v>
      </c>
      <c r="D2006" s="437" t="s">
        <v>117</v>
      </c>
      <c r="E2006" s="457"/>
      <c r="F2006" s="459">
        <v>0</v>
      </c>
      <c r="G2006" s="439">
        <f t="shared" si="91"/>
        <v>0</v>
      </c>
      <c r="H2006" s="440">
        <f t="shared" si="92"/>
        <v>0</v>
      </c>
    </row>
    <row r="2007" spans="1:8" s="244" customFormat="1" ht="15">
      <c r="A2007" s="436"/>
      <c r="B2007" s="452">
        <v>1</v>
      </c>
      <c r="C2007" s="295" t="s">
        <v>1827</v>
      </c>
      <c r="D2007" s="437"/>
      <c r="E2007" s="457"/>
      <c r="F2007" s="459">
        <v>0</v>
      </c>
      <c r="G2007" s="439">
        <f t="shared" si="91"/>
        <v>0</v>
      </c>
      <c r="H2007" s="440">
        <f t="shared" si="92"/>
        <v>0</v>
      </c>
    </row>
    <row r="2008" spans="1:8" s="244" customFormat="1" ht="12.75" customHeight="1">
      <c r="A2008" s="436"/>
      <c r="B2008" s="452">
        <v>1</v>
      </c>
      <c r="C2008" s="295" t="s">
        <v>1826</v>
      </c>
      <c r="D2008" s="437"/>
      <c r="E2008" s="457"/>
      <c r="F2008" s="459">
        <v>0</v>
      </c>
      <c r="G2008" s="439">
        <f t="shared" si="91"/>
        <v>0</v>
      </c>
      <c r="H2008" s="440">
        <f t="shared" si="92"/>
        <v>0</v>
      </c>
    </row>
    <row r="2009" spans="1:8" s="244" customFormat="1" ht="12.75" customHeight="1">
      <c r="A2009" s="436"/>
      <c r="B2009" s="452">
        <v>2</v>
      </c>
      <c r="C2009" s="295" t="s">
        <v>1826</v>
      </c>
      <c r="D2009" s="437"/>
      <c r="E2009" s="457"/>
      <c r="F2009" s="459">
        <v>0</v>
      </c>
      <c r="G2009" s="439">
        <f t="shared" si="91"/>
        <v>0</v>
      </c>
      <c r="H2009" s="440">
        <f t="shared" si="92"/>
        <v>0</v>
      </c>
    </row>
    <row r="2010" spans="1:8" s="244" customFormat="1" ht="15">
      <c r="A2010" s="436"/>
      <c r="B2010" s="452">
        <v>1</v>
      </c>
      <c r="C2010" s="295" t="s">
        <v>1825</v>
      </c>
      <c r="D2010" s="437"/>
      <c r="E2010" s="457"/>
      <c r="F2010" s="459">
        <v>0</v>
      </c>
      <c r="G2010" s="439">
        <f t="shared" si="91"/>
        <v>0</v>
      </c>
      <c r="H2010" s="440">
        <f t="shared" si="92"/>
        <v>0</v>
      </c>
    </row>
    <row r="2011" spans="1:8" s="244" customFormat="1" ht="12.75" customHeight="1">
      <c r="A2011" s="436"/>
      <c r="B2011" s="452">
        <v>1</v>
      </c>
      <c r="C2011" s="295" t="s">
        <v>1744</v>
      </c>
      <c r="D2011" s="437" t="s">
        <v>497</v>
      </c>
      <c r="E2011" s="457"/>
      <c r="F2011" s="459">
        <v>0</v>
      </c>
      <c r="G2011" s="439">
        <f t="shared" si="91"/>
        <v>0</v>
      </c>
      <c r="H2011" s="440">
        <f t="shared" si="92"/>
        <v>0</v>
      </c>
    </row>
    <row r="2012" spans="1:8" s="244" customFormat="1" ht="12.75" customHeight="1">
      <c r="A2012" s="436"/>
      <c r="B2012" s="452">
        <v>1</v>
      </c>
      <c r="C2012" s="295" t="s">
        <v>1824</v>
      </c>
      <c r="D2012" s="437" t="s">
        <v>12</v>
      </c>
      <c r="E2012" s="457"/>
      <c r="F2012" s="459">
        <v>0</v>
      </c>
      <c r="G2012" s="439">
        <f t="shared" si="91"/>
        <v>0</v>
      </c>
      <c r="H2012" s="440">
        <f t="shared" si="92"/>
        <v>0</v>
      </c>
    </row>
    <row r="2013" spans="1:8" s="244" customFormat="1" ht="12.75" customHeight="1">
      <c r="A2013" s="436"/>
      <c r="B2013" s="452">
        <v>1</v>
      </c>
      <c r="C2013" s="295" t="s">
        <v>1743</v>
      </c>
      <c r="D2013" s="437" t="s">
        <v>1745</v>
      </c>
      <c r="E2013" s="457"/>
      <c r="F2013" s="459">
        <v>0</v>
      </c>
      <c r="G2013" s="439">
        <f t="shared" si="91"/>
        <v>0</v>
      </c>
      <c r="H2013" s="440">
        <f t="shared" si="92"/>
        <v>0</v>
      </c>
    </row>
    <row r="2014" spans="1:8" s="244" customFormat="1" ht="12.75" customHeight="1">
      <c r="A2014" s="436"/>
      <c r="B2014" s="452">
        <v>1</v>
      </c>
      <c r="C2014" s="295" t="s">
        <v>1716</v>
      </c>
      <c r="D2014" s="437"/>
      <c r="E2014" s="457"/>
      <c r="F2014" s="459">
        <v>0</v>
      </c>
      <c r="G2014" s="439">
        <f t="shared" si="91"/>
        <v>0</v>
      </c>
      <c r="H2014" s="440">
        <f t="shared" si="92"/>
        <v>0</v>
      </c>
    </row>
    <row r="2015" spans="1:8" s="244" customFormat="1" ht="12.75" customHeight="1" thickBot="1">
      <c r="A2015" s="587"/>
      <c r="B2015" s="765">
        <v>5</v>
      </c>
      <c r="C2015" s="712" t="s">
        <v>1823</v>
      </c>
      <c r="D2015" s="590"/>
      <c r="E2015" s="605"/>
      <c r="F2015" s="650">
        <v>0</v>
      </c>
      <c r="G2015" s="443">
        <f t="shared" si="91"/>
        <v>0</v>
      </c>
      <c r="H2015" s="444">
        <f t="shared" si="92"/>
        <v>0</v>
      </c>
    </row>
    <row r="2016" spans="1:8" s="399" customFormat="1" ht="11.25" customHeight="1">
      <c r="A2016" s="480"/>
      <c r="B2016" s="488"/>
      <c r="C2016" s="402"/>
      <c r="D2016" s="478"/>
      <c r="E2016" s="483"/>
      <c r="F2016" s="484"/>
      <c r="G2016" s="464"/>
      <c r="H2016" s="464"/>
    </row>
    <row r="2017" spans="1:8" s="399" customFormat="1" ht="11.25" customHeight="1" thickBot="1">
      <c r="A2017" s="592"/>
      <c r="B2017" s="766"/>
      <c r="C2017" s="714"/>
      <c r="D2017" s="595"/>
      <c r="E2017" s="607"/>
      <c r="F2017" s="651"/>
      <c r="G2017" s="652"/>
      <c r="H2017" s="652"/>
    </row>
    <row r="2018" spans="1:8" s="244" customFormat="1" ht="15">
      <c r="A2018" s="608"/>
      <c r="B2018" s="767">
        <v>1</v>
      </c>
      <c r="C2018" s="717" t="s">
        <v>1822</v>
      </c>
      <c r="D2018" s="813"/>
      <c r="E2018" s="814"/>
      <c r="F2018" s="654">
        <v>0</v>
      </c>
      <c r="G2018" s="477">
        <f t="shared" si="91"/>
        <v>0</v>
      </c>
      <c r="H2018" s="655">
        <f t="shared" si="92"/>
        <v>0</v>
      </c>
    </row>
    <row r="2019" spans="1:8" s="244" customFormat="1" ht="15.75" thickBot="1">
      <c r="A2019" s="781"/>
      <c r="B2019" s="815">
        <v>1</v>
      </c>
      <c r="C2019" s="594" t="s">
        <v>1821</v>
      </c>
      <c r="D2019" s="816"/>
      <c r="E2019" s="816"/>
      <c r="F2019" s="459">
        <v>0</v>
      </c>
      <c r="G2019" s="439">
        <f t="shared" si="91"/>
        <v>0</v>
      </c>
      <c r="H2019" s="440">
        <f t="shared" si="92"/>
        <v>0</v>
      </c>
    </row>
    <row r="2020" spans="1:8" s="244" customFormat="1" ht="15">
      <c r="A2020" s="774" t="s">
        <v>1746</v>
      </c>
      <c r="B2020" s="448" t="s">
        <v>1747</v>
      </c>
      <c r="C2020" s="817" t="s">
        <v>1748</v>
      </c>
      <c r="D2020" s="448"/>
      <c r="E2020" s="585"/>
      <c r="F2020" s="689"/>
      <c r="G2020" s="439"/>
      <c r="H2020" s="440"/>
    </row>
    <row r="2021" spans="1:8" s="244" customFormat="1" ht="15">
      <c r="A2021" s="436"/>
      <c r="B2021" s="452">
        <v>2</v>
      </c>
      <c r="C2021" s="308" t="s">
        <v>1820</v>
      </c>
      <c r="D2021" s="308"/>
      <c r="E2021" s="240"/>
      <c r="F2021" s="459">
        <v>0</v>
      </c>
      <c r="G2021" s="439">
        <f t="shared" si="91"/>
        <v>0</v>
      </c>
      <c r="H2021" s="440">
        <f t="shared" si="92"/>
        <v>0</v>
      </c>
    </row>
    <row r="2022" spans="1:8" s="244" customFormat="1" ht="15">
      <c r="A2022" s="436"/>
      <c r="B2022" s="452">
        <v>5</v>
      </c>
      <c r="C2022" s="308" t="s">
        <v>1819</v>
      </c>
      <c r="D2022" s="308"/>
      <c r="E2022" s="240"/>
      <c r="F2022" s="459">
        <v>0</v>
      </c>
      <c r="G2022" s="439">
        <f t="shared" si="91"/>
        <v>0</v>
      </c>
      <c r="H2022" s="440">
        <f t="shared" si="92"/>
        <v>0</v>
      </c>
    </row>
    <row r="2023" spans="1:8" s="244" customFormat="1" ht="15">
      <c r="A2023" s="436"/>
      <c r="B2023" s="452">
        <v>1</v>
      </c>
      <c r="C2023" s="308" t="s">
        <v>1818</v>
      </c>
      <c r="D2023" s="308"/>
      <c r="E2023" s="240"/>
      <c r="F2023" s="459">
        <v>0</v>
      </c>
      <c r="G2023" s="439">
        <f t="shared" si="91"/>
        <v>0</v>
      </c>
      <c r="H2023" s="440">
        <f t="shared" si="92"/>
        <v>0</v>
      </c>
    </row>
    <row r="2024" spans="1:8" s="244" customFormat="1" ht="15">
      <c r="A2024" s="436"/>
      <c r="B2024" s="452">
        <v>1</v>
      </c>
      <c r="C2024" s="308" t="s">
        <v>1817</v>
      </c>
      <c r="D2024" s="308"/>
      <c r="E2024" s="240"/>
      <c r="F2024" s="459">
        <v>0</v>
      </c>
      <c r="G2024" s="439">
        <f t="shared" si="91"/>
        <v>0</v>
      </c>
      <c r="H2024" s="440">
        <f t="shared" si="92"/>
        <v>0</v>
      </c>
    </row>
    <row r="2025" spans="1:8" s="244" customFormat="1" ht="15">
      <c r="A2025" s="436"/>
      <c r="B2025" s="452">
        <v>1</v>
      </c>
      <c r="C2025" s="584" t="s">
        <v>1816</v>
      </c>
      <c r="D2025" s="308"/>
      <c r="E2025" s="240"/>
      <c r="F2025" s="459">
        <v>0</v>
      </c>
      <c r="G2025" s="439">
        <f t="shared" si="91"/>
        <v>0</v>
      </c>
      <c r="H2025" s="440">
        <f t="shared" si="92"/>
        <v>0</v>
      </c>
    </row>
    <row r="2026" spans="1:8" s="244" customFormat="1" ht="15">
      <c r="A2026" s="436">
        <v>41695</v>
      </c>
      <c r="B2026" s="452">
        <v>1</v>
      </c>
      <c r="C2026" s="308" t="s">
        <v>1815</v>
      </c>
      <c r="D2026" s="437" t="s">
        <v>649</v>
      </c>
      <c r="E2026" s="240"/>
      <c r="F2026" s="472">
        <v>77050</v>
      </c>
      <c r="G2026" s="439">
        <f t="shared" si="91"/>
        <v>7705</v>
      </c>
      <c r="H2026" s="440">
        <f t="shared" si="92"/>
        <v>642.0833333333334</v>
      </c>
    </row>
    <row r="2027" spans="1:8" s="244" customFormat="1" ht="15">
      <c r="A2027" s="436">
        <v>41669</v>
      </c>
      <c r="B2027" s="452">
        <v>1</v>
      </c>
      <c r="C2027" s="308" t="s">
        <v>1302</v>
      </c>
      <c r="D2027" s="308"/>
      <c r="E2027" s="240"/>
      <c r="F2027" s="472">
        <v>590</v>
      </c>
      <c r="G2027" s="439">
        <f t="shared" si="91"/>
        <v>59</v>
      </c>
      <c r="H2027" s="440">
        <f t="shared" si="92"/>
        <v>4.916666666666667</v>
      </c>
    </row>
    <row r="2028" spans="1:8" s="244" customFormat="1" ht="15">
      <c r="A2028" s="436">
        <v>41653</v>
      </c>
      <c r="B2028" s="452">
        <v>1</v>
      </c>
      <c r="C2028" s="295" t="s">
        <v>1814</v>
      </c>
      <c r="D2028" s="308"/>
      <c r="E2028" s="240"/>
      <c r="F2028" s="472">
        <v>21289.2</v>
      </c>
      <c r="G2028" s="439">
        <f t="shared" si="91"/>
        <v>2128.92</v>
      </c>
      <c r="H2028" s="440">
        <f t="shared" si="92"/>
        <v>177.41</v>
      </c>
    </row>
    <row r="2029" spans="1:8" s="244" customFormat="1" ht="15">
      <c r="A2029" s="436">
        <v>42136</v>
      </c>
      <c r="B2029" s="452">
        <v>1</v>
      </c>
      <c r="C2029" s="295" t="s">
        <v>702</v>
      </c>
      <c r="D2029" s="471" t="s">
        <v>2816</v>
      </c>
      <c r="E2029" s="471" t="s">
        <v>2817</v>
      </c>
      <c r="F2029" s="472">
        <v>1295</v>
      </c>
      <c r="G2029" s="453">
        <f t="shared" si="91"/>
        <v>129.5</v>
      </c>
      <c r="H2029" s="454">
        <f t="shared" si="92"/>
        <v>10.791666666666666</v>
      </c>
    </row>
    <row r="2030" spans="1:8" s="244" customFormat="1" ht="15">
      <c r="A2030" s="436">
        <v>42137</v>
      </c>
      <c r="B2030" s="452">
        <v>1</v>
      </c>
      <c r="C2030" s="295" t="s">
        <v>2818</v>
      </c>
      <c r="D2030" s="473" t="s">
        <v>2819</v>
      </c>
      <c r="E2030" s="450" t="s">
        <v>2820</v>
      </c>
      <c r="F2030" s="472">
        <v>1295</v>
      </c>
      <c r="G2030" s="439">
        <f t="shared" si="91"/>
        <v>129.5</v>
      </c>
      <c r="H2030" s="440">
        <f t="shared" si="92"/>
        <v>10.791666666666666</v>
      </c>
    </row>
    <row r="2031" spans="1:8" s="244" customFormat="1" ht="15">
      <c r="A2031" s="436">
        <v>42226</v>
      </c>
      <c r="B2031" s="452">
        <v>1</v>
      </c>
      <c r="C2031" s="295" t="s">
        <v>702</v>
      </c>
      <c r="D2031" s="473" t="s">
        <v>2816</v>
      </c>
      <c r="E2031" s="471" t="s">
        <v>2817</v>
      </c>
      <c r="F2031" s="472">
        <v>1295</v>
      </c>
      <c r="G2031" s="439">
        <f t="shared" si="91"/>
        <v>129.5</v>
      </c>
      <c r="H2031" s="440">
        <f t="shared" si="92"/>
        <v>10.791666666666666</v>
      </c>
    </row>
    <row r="2032" spans="1:8" s="244" customFormat="1" ht="15">
      <c r="A2032" s="436">
        <v>42508</v>
      </c>
      <c r="B2032" s="452">
        <v>1</v>
      </c>
      <c r="C2032" s="295" t="s">
        <v>2922</v>
      </c>
      <c r="D2032" s="473"/>
      <c r="E2032" s="471"/>
      <c r="F2032" s="472">
        <v>1999</v>
      </c>
      <c r="G2032" s="439">
        <f t="shared" si="91"/>
        <v>199.9</v>
      </c>
      <c r="H2032" s="440">
        <f t="shared" si="92"/>
        <v>16.658333333333335</v>
      </c>
    </row>
    <row r="2033" spans="1:8" s="244" customFormat="1" ht="15">
      <c r="A2033" s="436">
        <v>42605</v>
      </c>
      <c r="B2033" s="452">
        <v>1</v>
      </c>
      <c r="C2033" s="295" t="s">
        <v>2929</v>
      </c>
      <c r="D2033" s="473" t="s">
        <v>2930</v>
      </c>
      <c r="E2033" s="471">
        <v>20</v>
      </c>
      <c r="F2033" s="472">
        <v>2395</v>
      </c>
      <c r="G2033" s="439">
        <f t="shared" si="91"/>
        <v>239.5</v>
      </c>
      <c r="H2033" s="440">
        <f t="shared" si="92"/>
        <v>19.958333333333332</v>
      </c>
    </row>
    <row r="2034" spans="1:8" s="244" customFormat="1" ht="15">
      <c r="A2034" s="436">
        <v>42605</v>
      </c>
      <c r="B2034" s="452">
        <v>1</v>
      </c>
      <c r="C2034" s="295" t="s">
        <v>1550</v>
      </c>
      <c r="D2034" s="473" t="s">
        <v>2932</v>
      </c>
      <c r="E2034" s="471"/>
      <c r="F2034" s="472">
        <v>6125</v>
      </c>
      <c r="G2034" s="439">
        <f t="shared" si="91"/>
        <v>612.5</v>
      </c>
      <c r="H2034" s="440">
        <f t="shared" si="92"/>
        <v>51.041666666666664</v>
      </c>
    </row>
    <row r="2035" spans="1:8" s="244" customFormat="1" ht="15.75" thickBot="1">
      <c r="A2035" s="436">
        <v>42607</v>
      </c>
      <c r="B2035" s="452">
        <v>1</v>
      </c>
      <c r="C2035" s="295" t="s">
        <v>1635</v>
      </c>
      <c r="D2035" s="473" t="s">
        <v>2931</v>
      </c>
      <c r="E2035" s="471"/>
      <c r="F2035" s="466">
        <v>27655.99</v>
      </c>
      <c r="G2035" s="443">
        <f>F2035/5</f>
        <v>5531.198</v>
      </c>
      <c r="H2035" s="444">
        <f t="shared" si="92"/>
        <v>460.9331666666667</v>
      </c>
    </row>
    <row r="2036" spans="1:8" s="244" customFormat="1" ht="13.5" customHeight="1" thickBot="1">
      <c r="A2036" s="436"/>
      <c r="B2036" s="452"/>
      <c r="C2036" s="620" t="s">
        <v>2773</v>
      </c>
      <c r="D2036" s="308"/>
      <c r="E2036" s="240"/>
      <c r="F2036" s="679">
        <f>SUM(F1928:F2035)</f>
        <v>778997.6799999997</v>
      </c>
      <c r="G2036" s="679">
        <f>SUM(G1928:G2035)</f>
        <v>93608.83700000003</v>
      </c>
      <c r="H2036" s="680">
        <f>SUM(H1928:H2035)</f>
        <v>7800.736416666667</v>
      </c>
    </row>
    <row r="2037" spans="1:8" s="244" customFormat="1" ht="11.25" customHeight="1" thickBot="1" thickTop="1">
      <c r="A2037" s="587"/>
      <c r="B2037" s="765"/>
      <c r="C2037" s="589"/>
      <c r="D2037" s="589"/>
      <c r="E2037" s="588"/>
      <c r="F2037" s="443"/>
      <c r="G2037" s="443"/>
      <c r="H2037" s="444"/>
    </row>
    <row r="2038" spans="1:8" s="244" customFormat="1" ht="15">
      <c r="A2038" s="736"/>
      <c r="B2038" s="666"/>
      <c r="C2038" s="666"/>
      <c r="D2038" s="666"/>
      <c r="E2038" s="666"/>
      <c r="F2038" s="627"/>
      <c r="G2038" s="627"/>
      <c r="H2038" s="627"/>
    </row>
    <row r="2039" spans="1:8" s="244" customFormat="1" ht="15">
      <c r="A2039" s="736"/>
      <c r="B2039" s="666"/>
      <c r="C2039" s="666"/>
      <c r="D2039" s="666"/>
      <c r="E2039" s="666"/>
      <c r="F2039" s="627"/>
      <c r="G2039" s="627"/>
      <c r="H2039" s="627"/>
    </row>
    <row r="2040" spans="1:8" s="244" customFormat="1" ht="15">
      <c r="A2040" s="736"/>
      <c r="B2040" s="666"/>
      <c r="C2040" s="666"/>
      <c r="D2040" s="666"/>
      <c r="E2040" s="666"/>
      <c r="F2040" s="627"/>
      <c r="G2040" s="627"/>
      <c r="H2040" s="627"/>
    </row>
    <row r="2041" spans="1:8" s="244" customFormat="1" ht="15" customHeight="1">
      <c r="A2041" s="546"/>
      <c r="B2041" s="496" t="s">
        <v>1615</v>
      </c>
      <c r="C2041" s="496"/>
      <c r="D2041" s="516"/>
      <c r="E2041" s="429"/>
      <c r="F2041" s="463"/>
      <c r="G2041" s="464"/>
      <c r="H2041" s="464"/>
    </row>
    <row r="2042" spans="1:8" s="244" customFormat="1" ht="15.75" thickBot="1">
      <c r="A2042" s="480"/>
      <c r="B2042" s="401"/>
      <c r="C2042" s="429"/>
      <c r="D2042" s="401"/>
      <c r="E2042" s="429"/>
      <c r="F2042" s="463"/>
      <c r="G2042" s="464"/>
      <c r="H2042" s="464"/>
    </row>
    <row r="2043" spans="1:8" s="244" customFormat="1" ht="15.75" thickBot="1">
      <c r="A2043" s="731" t="s">
        <v>4</v>
      </c>
      <c r="B2043" s="667" t="s">
        <v>5</v>
      </c>
      <c r="C2043" s="667" t="s">
        <v>6</v>
      </c>
      <c r="D2043" s="667" t="s">
        <v>7</v>
      </c>
      <c r="E2043" s="667" t="s">
        <v>8</v>
      </c>
      <c r="F2043" s="630" t="s">
        <v>9</v>
      </c>
      <c r="G2043" s="630" t="s">
        <v>10</v>
      </c>
      <c r="H2043" s="631" t="s">
        <v>11</v>
      </c>
    </row>
    <row r="2044" spans="1:8" s="244" customFormat="1" ht="15">
      <c r="A2044" s="436">
        <v>40392</v>
      </c>
      <c r="B2044" s="452">
        <v>1</v>
      </c>
      <c r="C2044" s="308" t="s">
        <v>1813</v>
      </c>
      <c r="D2044" s="452" t="s">
        <v>12</v>
      </c>
      <c r="E2044" s="452"/>
      <c r="F2044" s="439">
        <v>4901</v>
      </c>
      <c r="G2044" s="439">
        <f>F2044/10</f>
        <v>490.1</v>
      </c>
      <c r="H2044" s="440">
        <f>G2044/12</f>
        <v>40.84166666666667</v>
      </c>
    </row>
    <row r="2045" spans="1:8" s="244" customFormat="1" ht="15">
      <c r="A2045" s="445" t="s">
        <v>1397</v>
      </c>
      <c r="B2045" s="452">
        <v>1</v>
      </c>
      <c r="C2045" s="308" t="s">
        <v>1812</v>
      </c>
      <c r="D2045" s="457" t="s">
        <v>636</v>
      </c>
      <c r="E2045" s="457"/>
      <c r="F2045" s="439">
        <v>8905</v>
      </c>
      <c r="G2045" s="439">
        <f aca="true" t="shared" si="93" ref="G2045:G2110">F2045/10</f>
        <v>890.5</v>
      </c>
      <c r="H2045" s="440">
        <f aca="true" t="shared" si="94" ref="H2045:H2110">G2045/12</f>
        <v>74.20833333333333</v>
      </c>
    </row>
    <row r="2046" spans="1:8" s="244" customFormat="1" ht="15">
      <c r="A2046" s="445" t="s">
        <v>1397</v>
      </c>
      <c r="B2046" s="452">
        <v>1</v>
      </c>
      <c r="C2046" s="308" t="s">
        <v>1782</v>
      </c>
      <c r="D2046" s="457" t="s">
        <v>12</v>
      </c>
      <c r="E2046" s="457"/>
      <c r="F2046" s="439">
        <v>4149</v>
      </c>
      <c r="G2046" s="439">
        <f t="shared" si="93"/>
        <v>414.9</v>
      </c>
      <c r="H2046" s="440">
        <f t="shared" si="94"/>
        <v>34.574999999999996</v>
      </c>
    </row>
    <row r="2047" spans="1:8" s="244" customFormat="1" ht="15">
      <c r="A2047" s="445" t="s">
        <v>1397</v>
      </c>
      <c r="B2047" s="452">
        <v>1</v>
      </c>
      <c r="C2047" s="308" t="s">
        <v>1811</v>
      </c>
      <c r="D2047" s="457" t="s">
        <v>12</v>
      </c>
      <c r="E2047" s="457"/>
      <c r="F2047" s="439">
        <v>4100</v>
      </c>
      <c r="G2047" s="439">
        <f t="shared" si="93"/>
        <v>410</v>
      </c>
      <c r="H2047" s="440">
        <f t="shared" si="94"/>
        <v>34.166666666666664</v>
      </c>
    </row>
    <row r="2048" spans="1:8" s="244" customFormat="1" ht="15">
      <c r="A2048" s="445" t="s">
        <v>1397</v>
      </c>
      <c r="B2048" s="452">
        <v>4</v>
      </c>
      <c r="C2048" s="308" t="s">
        <v>1781</v>
      </c>
      <c r="D2048" s="457" t="s">
        <v>12</v>
      </c>
      <c r="E2048" s="457"/>
      <c r="F2048" s="439">
        <v>3400</v>
      </c>
      <c r="G2048" s="439">
        <f t="shared" si="93"/>
        <v>340</v>
      </c>
      <c r="H2048" s="440">
        <f t="shared" si="94"/>
        <v>28.333333333333332</v>
      </c>
    </row>
    <row r="2049" spans="1:8" s="244" customFormat="1" ht="15">
      <c r="A2049" s="445" t="s">
        <v>1397</v>
      </c>
      <c r="B2049" s="452">
        <v>4</v>
      </c>
      <c r="C2049" s="308" t="s">
        <v>1810</v>
      </c>
      <c r="D2049" s="457" t="s">
        <v>12</v>
      </c>
      <c r="E2049" s="457"/>
      <c r="F2049" s="439">
        <v>10396</v>
      </c>
      <c r="G2049" s="439">
        <f t="shared" si="93"/>
        <v>1039.6</v>
      </c>
      <c r="H2049" s="440">
        <f t="shared" si="94"/>
        <v>86.63333333333333</v>
      </c>
    </row>
    <row r="2050" spans="1:8" s="244" customFormat="1" ht="15">
      <c r="A2050" s="445" t="s">
        <v>1397</v>
      </c>
      <c r="B2050" s="452">
        <v>1</v>
      </c>
      <c r="C2050" s="308" t="s">
        <v>1780</v>
      </c>
      <c r="D2050" s="457" t="s">
        <v>12</v>
      </c>
      <c r="E2050" s="457"/>
      <c r="F2050" s="439">
        <v>19365</v>
      </c>
      <c r="G2050" s="439">
        <f t="shared" si="93"/>
        <v>1936.5</v>
      </c>
      <c r="H2050" s="440">
        <f t="shared" si="94"/>
        <v>161.375</v>
      </c>
    </row>
    <row r="2051" spans="1:8" s="244" customFormat="1" ht="15">
      <c r="A2051" s="445" t="s">
        <v>1397</v>
      </c>
      <c r="B2051" s="452">
        <v>1</v>
      </c>
      <c r="C2051" s="308" t="s">
        <v>1779</v>
      </c>
      <c r="D2051" s="457" t="s">
        <v>12</v>
      </c>
      <c r="E2051" s="457"/>
      <c r="F2051" s="439">
        <v>4300</v>
      </c>
      <c r="G2051" s="439">
        <f t="shared" si="93"/>
        <v>430</v>
      </c>
      <c r="H2051" s="440">
        <f t="shared" si="94"/>
        <v>35.833333333333336</v>
      </c>
    </row>
    <row r="2052" spans="1:8" s="244" customFormat="1" ht="15">
      <c r="A2052" s="445" t="s">
        <v>1397</v>
      </c>
      <c r="B2052" s="452">
        <v>6</v>
      </c>
      <c r="C2052" s="308" t="s">
        <v>1778</v>
      </c>
      <c r="D2052" s="457" t="s">
        <v>12</v>
      </c>
      <c r="E2052" s="457"/>
      <c r="F2052" s="439">
        <v>35552</v>
      </c>
      <c r="G2052" s="439">
        <f t="shared" si="93"/>
        <v>3555.2</v>
      </c>
      <c r="H2052" s="440">
        <f t="shared" si="94"/>
        <v>296.26666666666665</v>
      </c>
    </row>
    <row r="2053" spans="1:8" s="244" customFormat="1" ht="15">
      <c r="A2053" s="445" t="s">
        <v>1397</v>
      </c>
      <c r="B2053" s="452">
        <v>1</v>
      </c>
      <c r="C2053" s="308" t="s">
        <v>1777</v>
      </c>
      <c r="D2053" s="457" t="s">
        <v>12</v>
      </c>
      <c r="E2053" s="457"/>
      <c r="F2053" s="439">
        <v>14430</v>
      </c>
      <c r="G2053" s="439">
        <f t="shared" si="93"/>
        <v>1443</v>
      </c>
      <c r="H2053" s="440">
        <f t="shared" si="94"/>
        <v>120.25</v>
      </c>
    </row>
    <row r="2054" spans="1:8" s="244" customFormat="1" ht="15">
      <c r="A2054" s="445" t="s">
        <v>1397</v>
      </c>
      <c r="B2054" s="452">
        <v>4</v>
      </c>
      <c r="C2054" s="584" t="s">
        <v>1776</v>
      </c>
      <c r="D2054" s="457" t="s">
        <v>12</v>
      </c>
      <c r="E2054" s="457"/>
      <c r="F2054" s="439">
        <v>25300</v>
      </c>
      <c r="G2054" s="439">
        <f t="shared" si="93"/>
        <v>2530</v>
      </c>
      <c r="H2054" s="440">
        <f t="shared" si="94"/>
        <v>210.83333333333334</v>
      </c>
    </row>
    <row r="2055" spans="1:8" s="244" customFormat="1" ht="15">
      <c r="A2055" s="445" t="s">
        <v>1397</v>
      </c>
      <c r="B2055" s="452">
        <v>4</v>
      </c>
      <c r="C2055" s="308" t="s">
        <v>1783</v>
      </c>
      <c r="D2055" s="457" t="s">
        <v>12</v>
      </c>
      <c r="E2055" s="457"/>
      <c r="F2055" s="439">
        <v>15560</v>
      </c>
      <c r="G2055" s="439">
        <f t="shared" si="93"/>
        <v>1556</v>
      </c>
      <c r="H2055" s="440">
        <f t="shared" si="94"/>
        <v>129.66666666666666</v>
      </c>
    </row>
    <row r="2056" spans="1:8" s="244" customFormat="1" ht="15">
      <c r="A2056" s="436">
        <v>40393</v>
      </c>
      <c r="B2056" s="452">
        <v>4</v>
      </c>
      <c r="C2056" s="308" t="s">
        <v>1784</v>
      </c>
      <c r="D2056" s="457" t="s">
        <v>12</v>
      </c>
      <c r="E2056" s="457"/>
      <c r="F2056" s="439">
        <v>20400</v>
      </c>
      <c r="G2056" s="439">
        <f t="shared" si="93"/>
        <v>2040</v>
      </c>
      <c r="H2056" s="440">
        <f t="shared" si="94"/>
        <v>170</v>
      </c>
    </row>
    <row r="2057" spans="1:8" s="244" customFormat="1" ht="15">
      <c r="A2057" s="436">
        <v>40392</v>
      </c>
      <c r="B2057" s="452">
        <v>3</v>
      </c>
      <c r="C2057" s="308" t="s">
        <v>1592</v>
      </c>
      <c r="D2057" s="457" t="s">
        <v>67</v>
      </c>
      <c r="E2057" s="437" t="s">
        <v>1593</v>
      </c>
      <c r="F2057" s="439">
        <v>103356</v>
      </c>
      <c r="G2057" s="439">
        <f aca="true" t="shared" si="95" ref="G2057:G2064">F2057/5</f>
        <v>20671.2</v>
      </c>
      <c r="H2057" s="440">
        <f t="shared" si="94"/>
        <v>1722.6000000000001</v>
      </c>
    </row>
    <row r="2058" spans="1:8" s="244" customFormat="1" ht="15">
      <c r="A2058" s="436">
        <v>40392</v>
      </c>
      <c r="B2058" s="452">
        <v>1</v>
      </c>
      <c r="C2058" s="308" t="s">
        <v>1594</v>
      </c>
      <c r="D2058" s="457" t="s">
        <v>67</v>
      </c>
      <c r="E2058" s="457"/>
      <c r="F2058" s="439">
        <v>6902</v>
      </c>
      <c r="G2058" s="439">
        <f t="shared" si="95"/>
        <v>1380.4</v>
      </c>
      <c r="H2058" s="440">
        <f t="shared" si="94"/>
        <v>115.03333333333335</v>
      </c>
    </row>
    <row r="2059" spans="1:8" s="244" customFormat="1" ht="15">
      <c r="A2059" s="436">
        <v>40392</v>
      </c>
      <c r="B2059" s="452">
        <v>1</v>
      </c>
      <c r="C2059" s="308" t="s">
        <v>1594</v>
      </c>
      <c r="D2059" s="457" t="s">
        <v>67</v>
      </c>
      <c r="E2059" s="457"/>
      <c r="F2059" s="439">
        <v>6902</v>
      </c>
      <c r="G2059" s="439">
        <f t="shared" si="95"/>
        <v>1380.4</v>
      </c>
      <c r="H2059" s="440">
        <f t="shared" si="94"/>
        <v>115.03333333333335</v>
      </c>
    </row>
    <row r="2060" spans="1:8" s="244" customFormat="1" ht="15">
      <c r="A2060" s="436">
        <v>40392</v>
      </c>
      <c r="B2060" s="452">
        <v>1</v>
      </c>
      <c r="C2060" s="308" t="s">
        <v>1594</v>
      </c>
      <c r="D2060" s="457" t="s">
        <v>67</v>
      </c>
      <c r="E2060" s="457"/>
      <c r="F2060" s="439">
        <v>6902</v>
      </c>
      <c r="G2060" s="439">
        <f t="shared" si="95"/>
        <v>1380.4</v>
      </c>
      <c r="H2060" s="440">
        <f t="shared" si="94"/>
        <v>115.03333333333335</v>
      </c>
    </row>
    <row r="2061" spans="1:8" s="244" customFormat="1" ht="15">
      <c r="A2061" s="445" t="s">
        <v>1397</v>
      </c>
      <c r="B2061" s="452">
        <v>1</v>
      </c>
      <c r="C2061" s="308" t="s">
        <v>1595</v>
      </c>
      <c r="D2061" s="457" t="s">
        <v>67</v>
      </c>
      <c r="E2061" s="457"/>
      <c r="F2061" s="439">
        <v>24000</v>
      </c>
      <c r="G2061" s="439">
        <f t="shared" si="95"/>
        <v>4800</v>
      </c>
      <c r="H2061" s="440">
        <f t="shared" si="94"/>
        <v>400</v>
      </c>
    </row>
    <row r="2062" spans="1:8" s="244" customFormat="1" ht="12.75" customHeight="1">
      <c r="A2062" s="445" t="s">
        <v>1397</v>
      </c>
      <c r="B2062" s="452">
        <v>1</v>
      </c>
      <c r="C2062" s="308" t="s">
        <v>1596</v>
      </c>
      <c r="D2062" s="457" t="s">
        <v>146</v>
      </c>
      <c r="E2062" s="457">
        <v>2410</v>
      </c>
      <c r="F2062" s="439">
        <v>4300</v>
      </c>
      <c r="G2062" s="439">
        <f t="shared" si="95"/>
        <v>860</v>
      </c>
      <c r="H2062" s="440">
        <f t="shared" si="94"/>
        <v>71.66666666666667</v>
      </c>
    </row>
    <row r="2063" spans="1:8" s="244" customFormat="1" ht="12.75" customHeight="1">
      <c r="A2063" s="445" t="s">
        <v>1397</v>
      </c>
      <c r="B2063" s="452">
        <v>1</v>
      </c>
      <c r="C2063" s="308" t="s">
        <v>177</v>
      </c>
      <c r="D2063" s="457" t="s">
        <v>146</v>
      </c>
      <c r="E2063" s="457">
        <v>2035</v>
      </c>
      <c r="F2063" s="439">
        <v>21576</v>
      </c>
      <c r="G2063" s="439">
        <f>F2063/5</f>
        <v>4315.2</v>
      </c>
      <c r="H2063" s="440">
        <f t="shared" si="94"/>
        <v>359.59999999999997</v>
      </c>
    </row>
    <row r="2064" spans="1:8" s="244" customFormat="1" ht="12.75" customHeight="1">
      <c r="A2064" s="445" t="s">
        <v>1397</v>
      </c>
      <c r="B2064" s="452">
        <v>3</v>
      </c>
      <c r="C2064" s="308" t="s">
        <v>1597</v>
      </c>
      <c r="D2064" s="457" t="s">
        <v>12</v>
      </c>
      <c r="E2064" s="457" t="s">
        <v>1598</v>
      </c>
      <c r="F2064" s="439">
        <v>5400</v>
      </c>
      <c r="G2064" s="439">
        <f t="shared" si="95"/>
        <v>1080</v>
      </c>
      <c r="H2064" s="440">
        <f t="shared" si="94"/>
        <v>90</v>
      </c>
    </row>
    <row r="2065" spans="1:8" s="244" customFormat="1" ht="12.75" customHeight="1">
      <c r="A2065" s="436">
        <v>40399</v>
      </c>
      <c r="B2065" s="452">
        <v>4</v>
      </c>
      <c r="C2065" s="308" t="s">
        <v>1785</v>
      </c>
      <c r="D2065" s="457" t="s">
        <v>12</v>
      </c>
      <c r="E2065" s="457">
        <v>315</v>
      </c>
      <c r="F2065" s="439">
        <v>10736</v>
      </c>
      <c r="G2065" s="439">
        <f t="shared" si="93"/>
        <v>1073.6</v>
      </c>
      <c r="H2065" s="440">
        <f t="shared" si="94"/>
        <v>89.46666666666665</v>
      </c>
    </row>
    <row r="2066" spans="1:8" s="244" customFormat="1" ht="12.75" customHeight="1">
      <c r="A2066" s="445" t="s">
        <v>1397</v>
      </c>
      <c r="B2066" s="452">
        <v>8</v>
      </c>
      <c r="C2066" s="308" t="s">
        <v>1775</v>
      </c>
      <c r="D2066" s="457" t="s">
        <v>12</v>
      </c>
      <c r="E2066" s="457"/>
      <c r="F2066" s="439">
        <v>15795.72</v>
      </c>
      <c r="G2066" s="439">
        <f t="shared" si="93"/>
        <v>1579.572</v>
      </c>
      <c r="H2066" s="440">
        <f t="shared" si="94"/>
        <v>131.631</v>
      </c>
    </row>
    <row r="2067" spans="1:8" s="244" customFormat="1" ht="12.75" customHeight="1">
      <c r="A2067" s="445" t="s">
        <v>1397</v>
      </c>
      <c r="B2067" s="452">
        <v>1</v>
      </c>
      <c r="C2067" s="584" t="s">
        <v>1809</v>
      </c>
      <c r="D2067" s="457" t="s">
        <v>12</v>
      </c>
      <c r="E2067" s="457"/>
      <c r="F2067" s="439">
        <v>7639.76</v>
      </c>
      <c r="G2067" s="439">
        <f t="shared" si="93"/>
        <v>763.976</v>
      </c>
      <c r="H2067" s="440">
        <f t="shared" si="94"/>
        <v>63.66466666666667</v>
      </c>
    </row>
    <row r="2068" spans="1:8" s="244" customFormat="1" ht="15">
      <c r="A2068" s="445" t="s">
        <v>12</v>
      </c>
      <c r="B2068" s="452">
        <v>1</v>
      </c>
      <c r="C2068" s="308" t="s">
        <v>1808</v>
      </c>
      <c r="D2068" s="457" t="s">
        <v>12</v>
      </c>
      <c r="E2068" s="457" t="s">
        <v>12</v>
      </c>
      <c r="F2068" s="439">
        <v>0</v>
      </c>
      <c r="G2068" s="439">
        <f t="shared" si="93"/>
        <v>0</v>
      </c>
      <c r="H2068" s="440">
        <f t="shared" si="94"/>
        <v>0</v>
      </c>
    </row>
    <row r="2069" spans="1:8" s="244" customFormat="1" ht="15">
      <c r="A2069" s="436" t="s">
        <v>12</v>
      </c>
      <c r="B2069" s="452">
        <v>1</v>
      </c>
      <c r="C2069" s="308" t="s">
        <v>1808</v>
      </c>
      <c r="D2069" s="457" t="s">
        <v>12</v>
      </c>
      <c r="E2069" s="457" t="s">
        <v>12</v>
      </c>
      <c r="F2069" s="439">
        <v>0</v>
      </c>
      <c r="G2069" s="439">
        <f t="shared" si="93"/>
        <v>0</v>
      </c>
      <c r="H2069" s="440">
        <f t="shared" si="94"/>
        <v>0</v>
      </c>
    </row>
    <row r="2070" spans="1:8" s="244" customFormat="1" ht="15">
      <c r="A2070" s="436" t="s">
        <v>12</v>
      </c>
      <c r="B2070" s="452">
        <v>1</v>
      </c>
      <c r="C2070" s="308" t="s">
        <v>1807</v>
      </c>
      <c r="D2070" s="457" t="s">
        <v>12</v>
      </c>
      <c r="E2070" s="457"/>
      <c r="F2070" s="439">
        <v>0</v>
      </c>
      <c r="G2070" s="439">
        <f t="shared" si="93"/>
        <v>0</v>
      </c>
      <c r="H2070" s="440">
        <f t="shared" si="94"/>
        <v>0</v>
      </c>
    </row>
    <row r="2071" spans="1:8" s="244" customFormat="1" ht="15">
      <c r="A2071" s="436">
        <v>41015</v>
      </c>
      <c r="B2071" s="452">
        <v>1</v>
      </c>
      <c r="C2071" s="308" t="s">
        <v>42</v>
      </c>
      <c r="D2071" s="457"/>
      <c r="E2071" s="457"/>
      <c r="F2071" s="439">
        <v>2249.24</v>
      </c>
      <c r="G2071" s="439">
        <f>F2071/5</f>
        <v>449.84799999999996</v>
      </c>
      <c r="H2071" s="440">
        <f t="shared" si="94"/>
        <v>37.48733333333333</v>
      </c>
    </row>
    <row r="2072" spans="1:8" s="244" customFormat="1" ht="15">
      <c r="A2072" s="436"/>
      <c r="B2072" s="452">
        <v>1</v>
      </c>
      <c r="C2072" s="308" t="s">
        <v>1774</v>
      </c>
      <c r="D2072" s="457"/>
      <c r="E2072" s="457"/>
      <c r="F2072" s="439">
        <v>0</v>
      </c>
      <c r="G2072" s="439">
        <f t="shared" si="93"/>
        <v>0</v>
      </c>
      <c r="H2072" s="440">
        <f t="shared" si="94"/>
        <v>0</v>
      </c>
    </row>
    <row r="2073" spans="1:8" s="244" customFormat="1" ht="12.75" customHeight="1">
      <c r="A2073" s="436"/>
      <c r="B2073" s="452">
        <v>2</v>
      </c>
      <c r="C2073" s="308" t="s">
        <v>1773</v>
      </c>
      <c r="D2073" s="457"/>
      <c r="E2073" s="457"/>
      <c r="F2073" s="439">
        <v>0</v>
      </c>
      <c r="G2073" s="439">
        <f t="shared" si="93"/>
        <v>0</v>
      </c>
      <c r="H2073" s="440">
        <f t="shared" si="94"/>
        <v>0</v>
      </c>
    </row>
    <row r="2074" spans="1:8" s="244" customFormat="1" ht="12.75" customHeight="1">
      <c r="A2074" s="436">
        <v>41015</v>
      </c>
      <c r="B2074" s="452">
        <v>1</v>
      </c>
      <c r="C2074" s="308" t="s">
        <v>40</v>
      </c>
      <c r="D2074" s="457"/>
      <c r="E2074" s="457"/>
      <c r="F2074" s="439">
        <v>39433.04</v>
      </c>
      <c r="G2074" s="439">
        <f>F2074/5</f>
        <v>7886.608</v>
      </c>
      <c r="H2074" s="440">
        <f t="shared" si="94"/>
        <v>657.2173333333334</v>
      </c>
    </row>
    <row r="2075" spans="1:8" s="244" customFormat="1" ht="12.75" customHeight="1">
      <c r="A2075" s="436"/>
      <c r="B2075" s="452">
        <v>1</v>
      </c>
      <c r="C2075" s="308" t="s">
        <v>1772</v>
      </c>
      <c r="D2075" s="457"/>
      <c r="E2075" s="457"/>
      <c r="F2075" s="439">
        <v>0</v>
      </c>
      <c r="G2075" s="439">
        <f t="shared" si="93"/>
        <v>0</v>
      </c>
      <c r="H2075" s="440">
        <f t="shared" si="94"/>
        <v>0</v>
      </c>
    </row>
    <row r="2076" spans="1:8" s="244" customFormat="1" ht="12.75" customHeight="1">
      <c r="A2076" s="436">
        <v>41015</v>
      </c>
      <c r="B2076" s="452">
        <v>1</v>
      </c>
      <c r="C2076" s="308" t="s">
        <v>42</v>
      </c>
      <c r="D2076" s="457"/>
      <c r="E2076" s="457"/>
      <c r="F2076" s="439">
        <v>2249.24</v>
      </c>
      <c r="G2076" s="439">
        <f>F2076/5</f>
        <v>449.84799999999996</v>
      </c>
      <c r="H2076" s="440">
        <f t="shared" si="94"/>
        <v>37.48733333333333</v>
      </c>
    </row>
    <row r="2077" spans="1:8" s="244" customFormat="1" ht="12.75" customHeight="1">
      <c r="A2077" s="436"/>
      <c r="B2077" s="452">
        <v>1</v>
      </c>
      <c r="C2077" s="308" t="s">
        <v>1771</v>
      </c>
      <c r="D2077" s="457"/>
      <c r="E2077" s="457"/>
      <c r="F2077" s="439">
        <v>0</v>
      </c>
      <c r="G2077" s="439">
        <f t="shared" si="93"/>
        <v>0</v>
      </c>
      <c r="H2077" s="440">
        <f t="shared" si="94"/>
        <v>0</v>
      </c>
    </row>
    <row r="2078" spans="1:8" s="244" customFormat="1" ht="15">
      <c r="A2078" s="436"/>
      <c r="B2078" s="452">
        <v>1</v>
      </c>
      <c r="C2078" s="308" t="s">
        <v>1770</v>
      </c>
      <c r="D2078" s="457"/>
      <c r="E2078" s="457"/>
      <c r="F2078" s="439">
        <v>0</v>
      </c>
      <c r="G2078" s="439">
        <f t="shared" si="93"/>
        <v>0</v>
      </c>
      <c r="H2078" s="440">
        <f t="shared" si="94"/>
        <v>0</v>
      </c>
    </row>
    <row r="2079" spans="1:8" s="244" customFormat="1" ht="15">
      <c r="A2079" s="436"/>
      <c r="B2079" s="452">
        <v>1</v>
      </c>
      <c r="C2079" s="308" t="s">
        <v>42</v>
      </c>
      <c r="D2079" s="437" t="s">
        <v>67</v>
      </c>
      <c r="E2079" s="457"/>
      <c r="F2079" s="439">
        <v>0</v>
      </c>
      <c r="G2079" s="439">
        <f t="shared" si="93"/>
        <v>0</v>
      </c>
      <c r="H2079" s="440">
        <f t="shared" si="94"/>
        <v>0</v>
      </c>
    </row>
    <row r="2080" spans="1:8" s="244" customFormat="1" ht="15">
      <c r="A2080" s="436"/>
      <c r="B2080" s="452">
        <v>1</v>
      </c>
      <c r="C2080" s="308" t="s">
        <v>1769</v>
      </c>
      <c r="D2080" s="457"/>
      <c r="E2080" s="457"/>
      <c r="F2080" s="439">
        <v>0</v>
      </c>
      <c r="G2080" s="439">
        <f t="shared" si="93"/>
        <v>0</v>
      </c>
      <c r="H2080" s="440">
        <f t="shared" si="94"/>
        <v>0</v>
      </c>
    </row>
    <row r="2081" spans="1:8" s="244" customFormat="1" ht="15" customHeight="1" thickBot="1">
      <c r="A2081" s="587">
        <v>41149</v>
      </c>
      <c r="B2081" s="765">
        <v>1</v>
      </c>
      <c r="C2081" s="589" t="s">
        <v>1768</v>
      </c>
      <c r="D2081" s="590" t="s">
        <v>409</v>
      </c>
      <c r="E2081" s="605"/>
      <c r="F2081" s="443">
        <v>0</v>
      </c>
      <c r="G2081" s="443">
        <f t="shared" si="93"/>
        <v>0</v>
      </c>
      <c r="H2081" s="444">
        <f t="shared" si="94"/>
        <v>0</v>
      </c>
    </row>
    <row r="2082" spans="1:8" s="399" customFormat="1" ht="10.5" customHeight="1">
      <c r="A2082" s="480"/>
      <c r="B2082" s="488"/>
      <c r="C2082" s="429"/>
      <c r="D2082" s="478"/>
      <c r="E2082" s="483"/>
      <c r="F2082" s="464"/>
      <c r="G2082" s="464"/>
      <c r="H2082" s="464"/>
    </row>
    <row r="2083" spans="1:8" s="399" customFormat="1" ht="9.75" customHeight="1" thickBot="1">
      <c r="A2083" s="592"/>
      <c r="B2083" s="766"/>
      <c r="C2083" s="594"/>
      <c r="D2083" s="595"/>
      <c r="E2083" s="607"/>
      <c r="F2083" s="652"/>
      <c r="G2083" s="652"/>
      <c r="H2083" s="652"/>
    </row>
    <row r="2084" spans="1:8" s="244" customFormat="1" ht="15">
      <c r="A2084" s="608">
        <v>41149</v>
      </c>
      <c r="B2084" s="767">
        <v>1</v>
      </c>
      <c r="C2084" s="475" t="s">
        <v>1768</v>
      </c>
      <c r="D2084" s="476" t="s">
        <v>409</v>
      </c>
      <c r="E2084" s="610"/>
      <c r="F2084" s="477">
        <v>0</v>
      </c>
      <c r="G2084" s="477">
        <f t="shared" si="93"/>
        <v>0</v>
      </c>
      <c r="H2084" s="655">
        <f t="shared" si="94"/>
        <v>0</v>
      </c>
    </row>
    <row r="2085" spans="1:8" s="244" customFormat="1" ht="12" customHeight="1">
      <c r="A2085" s="436"/>
      <c r="B2085" s="452">
        <v>1</v>
      </c>
      <c r="C2085" s="308" t="s">
        <v>1767</v>
      </c>
      <c r="D2085" s="457"/>
      <c r="E2085" s="457"/>
      <c r="F2085" s="439">
        <v>0</v>
      </c>
      <c r="G2085" s="439">
        <f t="shared" si="93"/>
        <v>0</v>
      </c>
      <c r="H2085" s="440">
        <f t="shared" si="94"/>
        <v>0</v>
      </c>
    </row>
    <row r="2086" spans="1:8" s="244" customFormat="1" ht="12" customHeight="1">
      <c r="A2086" s="436"/>
      <c r="B2086" s="452">
        <v>5</v>
      </c>
      <c r="C2086" s="308" t="s">
        <v>1613</v>
      </c>
      <c r="D2086" s="437" t="s">
        <v>1614</v>
      </c>
      <c r="E2086" s="457"/>
      <c r="F2086" s="439">
        <v>0</v>
      </c>
      <c r="G2086" s="439">
        <f t="shared" si="93"/>
        <v>0</v>
      </c>
      <c r="H2086" s="440">
        <f t="shared" si="94"/>
        <v>0</v>
      </c>
    </row>
    <row r="2087" spans="1:8" s="244" customFormat="1" ht="12.75" customHeight="1">
      <c r="A2087" s="436">
        <v>39393</v>
      </c>
      <c r="B2087" s="452">
        <v>1</v>
      </c>
      <c r="C2087" s="308" t="s">
        <v>177</v>
      </c>
      <c r="D2087" s="457" t="s">
        <v>146</v>
      </c>
      <c r="E2087" s="457" t="s">
        <v>1616</v>
      </c>
      <c r="F2087" s="439">
        <v>24320</v>
      </c>
      <c r="G2087" s="439">
        <f>F2087/5</f>
        <v>4864</v>
      </c>
      <c r="H2087" s="440">
        <f t="shared" si="94"/>
        <v>405.3333333333333</v>
      </c>
    </row>
    <row r="2088" spans="1:8" s="244" customFormat="1" ht="12.75" customHeight="1">
      <c r="A2088" s="436">
        <v>40416</v>
      </c>
      <c r="B2088" s="452">
        <v>1</v>
      </c>
      <c r="C2088" s="308" t="s">
        <v>679</v>
      </c>
      <c r="D2088" s="457" t="s">
        <v>1617</v>
      </c>
      <c r="E2088" s="457" t="s">
        <v>12</v>
      </c>
      <c r="F2088" s="439">
        <v>5521.6</v>
      </c>
      <c r="G2088" s="439">
        <f t="shared" si="93"/>
        <v>552.1600000000001</v>
      </c>
      <c r="H2088" s="440">
        <f t="shared" si="94"/>
        <v>46.01333333333334</v>
      </c>
    </row>
    <row r="2089" spans="1:8" s="244" customFormat="1" ht="12.75" customHeight="1">
      <c r="A2089" s="436">
        <v>40416</v>
      </c>
      <c r="B2089" s="452">
        <v>1</v>
      </c>
      <c r="C2089" s="308" t="s">
        <v>1806</v>
      </c>
      <c r="D2089" s="457" t="s">
        <v>680</v>
      </c>
      <c r="E2089" s="457" t="s">
        <v>12</v>
      </c>
      <c r="F2089" s="439">
        <v>5266.4</v>
      </c>
      <c r="G2089" s="439">
        <f t="shared" si="93"/>
        <v>526.64</v>
      </c>
      <c r="H2089" s="440">
        <f t="shared" si="94"/>
        <v>43.88666666666666</v>
      </c>
    </row>
    <row r="2090" spans="1:8" s="244" customFormat="1" ht="15">
      <c r="A2090" s="436">
        <v>40416</v>
      </c>
      <c r="B2090" s="452">
        <v>1</v>
      </c>
      <c r="C2090" s="308" t="s">
        <v>1805</v>
      </c>
      <c r="D2090" s="457" t="s">
        <v>1269</v>
      </c>
      <c r="E2090" s="457" t="s">
        <v>1620</v>
      </c>
      <c r="F2090" s="439">
        <v>17052</v>
      </c>
      <c r="G2090" s="439">
        <f t="shared" si="93"/>
        <v>1705.2</v>
      </c>
      <c r="H2090" s="440">
        <f t="shared" si="94"/>
        <v>142.1</v>
      </c>
    </row>
    <row r="2091" spans="1:8" s="244" customFormat="1" ht="15">
      <c r="A2091" s="436">
        <v>40416</v>
      </c>
      <c r="B2091" s="452">
        <v>1</v>
      </c>
      <c r="C2091" s="308" t="s">
        <v>1804</v>
      </c>
      <c r="D2091" s="457" t="s">
        <v>1617</v>
      </c>
      <c r="E2091" s="457" t="s">
        <v>12</v>
      </c>
      <c r="F2091" s="439">
        <v>5312.8</v>
      </c>
      <c r="G2091" s="439">
        <f t="shared" si="93"/>
        <v>531.28</v>
      </c>
      <c r="H2091" s="440">
        <f t="shared" si="94"/>
        <v>44.27333333333333</v>
      </c>
    </row>
    <row r="2092" spans="1:8" s="244" customFormat="1" ht="12.75" customHeight="1">
      <c r="A2092" s="436">
        <v>40416</v>
      </c>
      <c r="B2092" s="452">
        <v>1</v>
      </c>
      <c r="C2092" s="308" t="s">
        <v>1622</v>
      </c>
      <c r="D2092" s="457" t="s">
        <v>1623</v>
      </c>
      <c r="E2092" s="457"/>
      <c r="F2092" s="439">
        <v>2867.52</v>
      </c>
      <c r="G2092" s="439">
        <f t="shared" si="93"/>
        <v>286.752</v>
      </c>
      <c r="H2092" s="440">
        <f t="shared" si="94"/>
        <v>23.896</v>
      </c>
    </row>
    <row r="2093" spans="1:8" s="244" customFormat="1" ht="12.75" customHeight="1">
      <c r="A2093" s="436">
        <v>40053</v>
      </c>
      <c r="B2093" s="452">
        <v>1</v>
      </c>
      <c r="C2093" s="308" t="s">
        <v>1803</v>
      </c>
      <c r="D2093" s="457" t="s">
        <v>1625</v>
      </c>
      <c r="E2093" s="457"/>
      <c r="F2093" s="439">
        <v>1780</v>
      </c>
      <c r="G2093" s="439">
        <f t="shared" si="93"/>
        <v>178</v>
      </c>
      <c r="H2093" s="440">
        <f t="shared" si="94"/>
        <v>14.833333333333334</v>
      </c>
    </row>
    <row r="2094" spans="1:8" s="244" customFormat="1" ht="12.75" customHeight="1">
      <c r="A2094" s="436">
        <v>40431</v>
      </c>
      <c r="B2094" s="452">
        <v>3</v>
      </c>
      <c r="C2094" s="308" t="s">
        <v>1802</v>
      </c>
      <c r="D2094" s="457" t="s">
        <v>12</v>
      </c>
      <c r="E2094" s="457" t="s">
        <v>12</v>
      </c>
      <c r="F2094" s="439">
        <v>9744</v>
      </c>
      <c r="G2094" s="439">
        <f t="shared" si="93"/>
        <v>974.4</v>
      </c>
      <c r="H2094" s="440">
        <f t="shared" si="94"/>
        <v>81.2</v>
      </c>
    </row>
    <row r="2095" spans="1:8" s="244" customFormat="1" ht="15">
      <c r="A2095" s="436">
        <v>38979</v>
      </c>
      <c r="B2095" s="452">
        <v>1</v>
      </c>
      <c r="C2095" s="308" t="s">
        <v>1801</v>
      </c>
      <c r="D2095" s="457" t="s">
        <v>12</v>
      </c>
      <c r="E2095" s="457"/>
      <c r="F2095" s="439">
        <v>2680</v>
      </c>
      <c r="G2095" s="439">
        <f t="shared" si="93"/>
        <v>268</v>
      </c>
      <c r="H2095" s="440">
        <f t="shared" si="94"/>
        <v>22.333333333333332</v>
      </c>
    </row>
    <row r="2096" spans="1:8" s="244" customFormat="1" ht="15">
      <c r="A2096" s="436">
        <v>36441</v>
      </c>
      <c r="B2096" s="452">
        <v>3</v>
      </c>
      <c r="C2096" s="308" t="s">
        <v>1800</v>
      </c>
      <c r="D2096" s="457" t="s">
        <v>12</v>
      </c>
      <c r="E2096" s="457" t="s">
        <v>12</v>
      </c>
      <c r="F2096" s="439">
        <v>6750</v>
      </c>
      <c r="G2096" s="439">
        <f t="shared" si="93"/>
        <v>675</v>
      </c>
      <c r="H2096" s="440">
        <f t="shared" si="94"/>
        <v>56.25</v>
      </c>
    </row>
    <row r="2097" spans="1:8" s="244" customFormat="1" ht="15">
      <c r="A2097" s="436">
        <v>36242</v>
      </c>
      <c r="B2097" s="452">
        <v>1</v>
      </c>
      <c r="C2097" s="308" t="s">
        <v>476</v>
      </c>
      <c r="D2097" s="457" t="s">
        <v>555</v>
      </c>
      <c r="E2097" s="457" t="s">
        <v>1629</v>
      </c>
      <c r="F2097" s="439">
        <v>5600</v>
      </c>
      <c r="G2097" s="439">
        <f t="shared" si="93"/>
        <v>560</v>
      </c>
      <c r="H2097" s="440">
        <f t="shared" si="94"/>
        <v>46.666666666666664</v>
      </c>
    </row>
    <row r="2098" spans="1:8" s="244" customFormat="1" ht="15">
      <c r="A2098" s="436">
        <v>38999</v>
      </c>
      <c r="B2098" s="452">
        <v>1</v>
      </c>
      <c r="C2098" s="308" t="s">
        <v>89</v>
      </c>
      <c r="D2098" s="457" t="s">
        <v>173</v>
      </c>
      <c r="E2098" s="457" t="s">
        <v>12</v>
      </c>
      <c r="F2098" s="439">
        <v>5500</v>
      </c>
      <c r="G2098" s="439">
        <f>F2098/5</f>
        <v>1100</v>
      </c>
      <c r="H2098" s="440">
        <f t="shared" si="94"/>
        <v>91.66666666666667</v>
      </c>
    </row>
    <row r="2099" spans="1:8" s="244" customFormat="1" ht="12.75" customHeight="1">
      <c r="A2099" s="436">
        <v>36243</v>
      </c>
      <c r="B2099" s="452">
        <v>1</v>
      </c>
      <c r="C2099" s="308" t="s">
        <v>1631</v>
      </c>
      <c r="D2099" s="457" t="s">
        <v>12</v>
      </c>
      <c r="E2099" s="457"/>
      <c r="F2099" s="439">
        <v>1975</v>
      </c>
      <c r="G2099" s="439">
        <f t="shared" si="93"/>
        <v>197.5</v>
      </c>
      <c r="H2099" s="440">
        <f t="shared" si="94"/>
        <v>16.458333333333332</v>
      </c>
    </row>
    <row r="2100" spans="1:8" s="244" customFormat="1" ht="12.75" customHeight="1">
      <c r="A2100" s="436">
        <v>39845</v>
      </c>
      <c r="B2100" s="452">
        <v>1</v>
      </c>
      <c r="C2100" s="308" t="s">
        <v>35</v>
      </c>
      <c r="D2100" s="457" t="s">
        <v>280</v>
      </c>
      <c r="E2100" s="457" t="s">
        <v>1632</v>
      </c>
      <c r="F2100" s="439">
        <v>4112.2</v>
      </c>
      <c r="G2100" s="439">
        <f>F2100/10</f>
        <v>411.21999999999997</v>
      </c>
      <c r="H2100" s="440">
        <f t="shared" si="94"/>
        <v>34.26833333333333</v>
      </c>
    </row>
    <row r="2101" spans="1:8" s="244" customFormat="1" ht="15">
      <c r="A2101" s="436">
        <v>39296</v>
      </c>
      <c r="B2101" s="452">
        <v>1</v>
      </c>
      <c r="C2101" s="308" t="s">
        <v>1799</v>
      </c>
      <c r="D2101" s="457" t="s">
        <v>12</v>
      </c>
      <c r="E2101" s="457" t="s">
        <v>12</v>
      </c>
      <c r="F2101" s="439">
        <v>2300</v>
      </c>
      <c r="G2101" s="439">
        <f t="shared" si="93"/>
        <v>230</v>
      </c>
      <c r="H2101" s="440">
        <f t="shared" si="94"/>
        <v>19.166666666666668</v>
      </c>
    </row>
    <row r="2102" spans="1:8" s="244" customFormat="1" ht="15">
      <c r="A2102" s="436">
        <v>35933</v>
      </c>
      <c r="B2102" s="452">
        <v>1</v>
      </c>
      <c r="C2102" s="308" t="s">
        <v>1798</v>
      </c>
      <c r="D2102" s="457" t="s">
        <v>12</v>
      </c>
      <c r="E2102" s="457"/>
      <c r="F2102" s="439">
        <v>3025</v>
      </c>
      <c r="G2102" s="439">
        <f t="shared" si="93"/>
        <v>302.5</v>
      </c>
      <c r="H2102" s="440">
        <f t="shared" si="94"/>
        <v>25.208333333333332</v>
      </c>
    </row>
    <row r="2103" spans="1:8" s="244" customFormat="1" ht="12.75" customHeight="1">
      <c r="A2103" s="436">
        <v>39980</v>
      </c>
      <c r="B2103" s="452">
        <v>2</v>
      </c>
      <c r="C2103" s="308" t="s">
        <v>42</v>
      </c>
      <c r="D2103" s="457" t="s">
        <v>766</v>
      </c>
      <c r="E2103" s="457" t="s">
        <v>12</v>
      </c>
      <c r="F2103" s="439">
        <v>3082</v>
      </c>
      <c r="G2103" s="439">
        <f>F2103/5</f>
        <v>616.4</v>
      </c>
      <c r="H2103" s="440">
        <f t="shared" si="94"/>
        <v>51.36666666666667</v>
      </c>
    </row>
    <row r="2104" spans="1:8" s="244" customFormat="1" ht="12.75" customHeight="1">
      <c r="A2104" s="436">
        <v>40286</v>
      </c>
      <c r="B2104" s="452">
        <v>1</v>
      </c>
      <c r="C2104" s="308" t="s">
        <v>1635</v>
      </c>
      <c r="D2104" s="457" t="s">
        <v>67</v>
      </c>
      <c r="E2104" s="457" t="s">
        <v>1636</v>
      </c>
      <c r="F2104" s="439">
        <v>34452</v>
      </c>
      <c r="G2104" s="439">
        <f>F2104/5</f>
        <v>6890.4</v>
      </c>
      <c r="H2104" s="440">
        <f t="shared" si="94"/>
        <v>574.1999999999999</v>
      </c>
    </row>
    <row r="2105" spans="1:8" s="244" customFormat="1" ht="12.75" customHeight="1">
      <c r="A2105" s="436">
        <v>40286</v>
      </c>
      <c r="B2105" s="452">
        <v>1</v>
      </c>
      <c r="C2105" s="308" t="s">
        <v>1637</v>
      </c>
      <c r="D2105" s="437" t="s">
        <v>67</v>
      </c>
      <c r="E2105" s="457"/>
      <c r="F2105" s="439">
        <v>6902</v>
      </c>
      <c r="G2105" s="439">
        <f>F2105/5</f>
        <v>1380.4</v>
      </c>
      <c r="H2105" s="440">
        <f t="shared" si="94"/>
        <v>115.03333333333335</v>
      </c>
    </row>
    <row r="2106" spans="1:8" s="244" customFormat="1" ht="12.75" customHeight="1">
      <c r="A2106" s="436">
        <v>40407</v>
      </c>
      <c r="B2106" s="452">
        <v>1</v>
      </c>
      <c r="C2106" s="308" t="s">
        <v>1797</v>
      </c>
      <c r="D2106" s="457"/>
      <c r="E2106" s="457"/>
      <c r="F2106" s="439">
        <v>0</v>
      </c>
      <c r="G2106" s="439">
        <f t="shared" si="93"/>
        <v>0</v>
      </c>
      <c r="H2106" s="440">
        <f t="shared" si="94"/>
        <v>0</v>
      </c>
    </row>
    <row r="2107" spans="1:8" s="244" customFormat="1" ht="15">
      <c r="A2107" s="436">
        <v>39277</v>
      </c>
      <c r="B2107" s="452">
        <v>1</v>
      </c>
      <c r="C2107" s="308" t="s">
        <v>1796</v>
      </c>
      <c r="D2107" s="457"/>
      <c r="E2107" s="457"/>
      <c r="F2107" s="439">
        <v>2356</v>
      </c>
      <c r="G2107" s="439">
        <f t="shared" si="93"/>
        <v>235.6</v>
      </c>
      <c r="H2107" s="440">
        <f t="shared" si="94"/>
        <v>19.633333333333333</v>
      </c>
    </row>
    <row r="2108" spans="1:8" s="244" customFormat="1" ht="15">
      <c r="A2108" s="436">
        <v>40632</v>
      </c>
      <c r="B2108" s="452">
        <v>3</v>
      </c>
      <c r="C2108" s="308" t="s">
        <v>1795</v>
      </c>
      <c r="D2108" s="457" t="s">
        <v>12</v>
      </c>
      <c r="E2108" s="457" t="s">
        <v>12</v>
      </c>
      <c r="F2108" s="439">
        <v>12180</v>
      </c>
      <c r="G2108" s="439">
        <f t="shared" si="93"/>
        <v>1218</v>
      </c>
      <c r="H2108" s="440">
        <f t="shared" si="94"/>
        <v>101.5</v>
      </c>
    </row>
    <row r="2109" spans="1:8" s="244" customFormat="1" ht="12.75" customHeight="1">
      <c r="A2109" s="436"/>
      <c r="B2109" s="452">
        <v>1</v>
      </c>
      <c r="C2109" s="308" t="s">
        <v>1794</v>
      </c>
      <c r="D2109" s="457"/>
      <c r="E2109" s="457"/>
      <c r="F2109" s="439">
        <v>0</v>
      </c>
      <c r="G2109" s="439">
        <f t="shared" si="93"/>
        <v>0</v>
      </c>
      <c r="H2109" s="440">
        <f t="shared" si="94"/>
        <v>0</v>
      </c>
    </row>
    <row r="2110" spans="1:8" s="244" customFormat="1" ht="12.75" customHeight="1">
      <c r="A2110" s="436"/>
      <c r="B2110" s="452">
        <v>1</v>
      </c>
      <c r="C2110" s="308" t="s">
        <v>1794</v>
      </c>
      <c r="D2110" s="457"/>
      <c r="E2110" s="457"/>
      <c r="F2110" s="439">
        <v>0</v>
      </c>
      <c r="G2110" s="439">
        <f t="shared" si="93"/>
        <v>0</v>
      </c>
      <c r="H2110" s="440">
        <f t="shared" si="94"/>
        <v>0</v>
      </c>
    </row>
    <row r="2111" spans="1:8" s="244" customFormat="1" ht="12.75" customHeight="1">
      <c r="A2111" s="436">
        <v>40765</v>
      </c>
      <c r="B2111" s="452">
        <v>1</v>
      </c>
      <c r="C2111" s="308" t="s">
        <v>1793</v>
      </c>
      <c r="D2111" s="457"/>
      <c r="E2111" s="457"/>
      <c r="F2111" s="439">
        <v>5700</v>
      </c>
      <c r="G2111" s="439">
        <f aca="true" t="shared" si="96" ref="G2111:G2142">F2111/10</f>
        <v>570</v>
      </c>
      <c r="H2111" s="440">
        <f aca="true" t="shared" si="97" ref="H2111:H2142">G2111/12</f>
        <v>47.5</v>
      </c>
    </row>
    <row r="2112" spans="1:8" s="244" customFormat="1" ht="12.75" customHeight="1">
      <c r="A2112" s="436"/>
      <c r="B2112" s="452">
        <v>3</v>
      </c>
      <c r="C2112" s="308" t="s">
        <v>1643</v>
      </c>
      <c r="D2112" s="457"/>
      <c r="E2112" s="457"/>
      <c r="F2112" s="439">
        <v>0</v>
      </c>
      <c r="G2112" s="439">
        <f t="shared" si="96"/>
        <v>0</v>
      </c>
      <c r="H2112" s="440">
        <f t="shared" si="97"/>
        <v>0</v>
      </c>
    </row>
    <row r="2113" spans="1:8" s="244" customFormat="1" ht="15">
      <c r="A2113" s="436"/>
      <c r="B2113" s="452">
        <v>1</v>
      </c>
      <c r="C2113" s="308" t="s">
        <v>1766</v>
      </c>
      <c r="D2113" s="457"/>
      <c r="E2113" s="457"/>
      <c r="F2113" s="439">
        <v>0</v>
      </c>
      <c r="G2113" s="439">
        <f t="shared" si="96"/>
        <v>0</v>
      </c>
      <c r="H2113" s="440">
        <f t="shared" si="97"/>
        <v>0</v>
      </c>
    </row>
    <row r="2114" spans="1:8" s="244" customFormat="1" ht="15">
      <c r="A2114" s="436"/>
      <c r="B2114" s="452">
        <v>1</v>
      </c>
      <c r="C2114" s="308" t="s">
        <v>1792</v>
      </c>
      <c r="D2114" s="457"/>
      <c r="E2114" s="457"/>
      <c r="F2114" s="439">
        <v>0</v>
      </c>
      <c r="G2114" s="439">
        <f t="shared" si="96"/>
        <v>0</v>
      </c>
      <c r="H2114" s="440">
        <f t="shared" si="97"/>
        <v>0</v>
      </c>
    </row>
    <row r="2115" spans="1:8" s="244" customFormat="1" ht="15">
      <c r="A2115" s="436"/>
      <c r="B2115" s="452">
        <v>1</v>
      </c>
      <c r="C2115" s="308" t="s">
        <v>1791</v>
      </c>
      <c r="D2115" s="457"/>
      <c r="E2115" s="457"/>
      <c r="F2115" s="439">
        <v>0</v>
      </c>
      <c r="G2115" s="439">
        <f t="shared" si="96"/>
        <v>0</v>
      </c>
      <c r="H2115" s="440">
        <f t="shared" si="97"/>
        <v>0</v>
      </c>
    </row>
    <row r="2116" spans="1:8" s="244" customFormat="1" ht="12.75" customHeight="1">
      <c r="A2116" s="436"/>
      <c r="B2116" s="452">
        <v>2</v>
      </c>
      <c r="C2116" s="308" t="s">
        <v>1765</v>
      </c>
      <c r="D2116" s="457"/>
      <c r="E2116" s="457"/>
      <c r="F2116" s="439">
        <v>0</v>
      </c>
      <c r="G2116" s="439">
        <f t="shared" si="96"/>
        <v>0</v>
      </c>
      <c r="H2116" s="440">
        <f t="shared" si="97"/>
        <v>0</v>
      </c>
    </row>
    <row r="2117" spans="1:8" s="244" customFormat="1" ht="12.75" customHeight="1">
      <c r="A2117" s="436"/>
      <c r="B2117" s="452">
        <v>2</v>
      </c>
      <c r="C2117" s="308" t="s">
        <v>1764</v>
      </c>
      <c r="D2117" s="457"/>
      <c r="E2117" s="457"/>
      <c r="F2117" s="439">
        <v>0</v>
      </c>
      <c r="G2117" s="439">
        <f t="shared" si="96"/>
        <v>0</v>
      </c>
      <c r="H2117" s="440">
        <f t="shared" si="97"/>
        <v>0</v>
      </c>
    </row>
    <row r="2118" spans="1:8" s="244" customFormat="1" ht="12.75" customHeight="1">
      <c r="A2118" s="436">
        <v>41303</v>
      </c>
      <c r="B2118" s="452">
        <v>1</v>
      </c>
      <c r="C2118" s="308" t="s">
        <v>1763</v>
      </c>
      <c r="D2118" s="457"/>
      <c r="E2118" s="457"/>
      <c r="F2118" s="439">
        <v>485</v>
      </c>
      <c r="G2118" s="439">
        <f t="shared" si="96"/>
        <v>48.5</v>
      </c>
      <c r="H2118" s="440">
        <f t="shared" si="97"/>
        <v>4.041666666666667</v>
      </c>
    </row>
    <row r="2119" spans="1:8" s="244" customFormat="1" ht="12.75" customHeight="1">
      <c r="A2119" s="436"/>
      <c r="B2119" s="452">
        <v>1</v>
      </c>
      <c r="C2119" s="308" t="s">
        <v>222</v>
      </c>
      <c r="D2119" s="437" t="s">
        <v>67</v>
      </c>
      <c r="E2119" s="437" t="s">
        <v>95</v>
      </c>
      <c r="F2119" s="439">
        <v>0</v>
      </c>
      <c r="G2119" s="439">
        <f t="shared" si="96"/>
        <v>0</v>
      </c>
      <c r="H2119" s="440">
        <f t="shared" si="97"/>
        <v>0</v>
      </c>
    </row>
    <row r="2120" spans="1:8" s="244" customFormat="1" ht="12.75" customHeight="1">
      <c r="A2120" s="436">
        <v>40989</v>
      </c>
      <c r="B2120" s="452">
        <v>1</v>
      </c>
      <c r="C2120" s="308" t="s">
        <v>1762</v>
      </c>
      <c r="D2120" s="457"/>
      <c r="E2120" s="457"/>
      <c r="F2120" s="439">
        <v>6902</v>
      </c>
      <c r="G2120" s="439">
        <f t="shared" si="96"/>
        <v>690.2</v>
      </c>
      <c r="H2120" s="440">
        <f t="shared" si="97"/>
        <v>57.51666666666667</v>
      </c>
    </row>
    <row r="2121" spans="1:8" s="244" customFormat="1" ht="12.75" customHeight="1">
      <c r="A2121" s="436">
        <v>41015</v>
      </c>
      <c r="B2121" s="452">
        <v>1</v>
      </c>
      <c r="C2121" s="308" t="s">
        <v>1716</v>
      </c>
      <c r="D2121" s="458"/>
      <c r="E2121" s="457"/>
      <c r="F2121" s="439">
        <v>2295.64</v>
      </c>
      <c r="G2121" s="439">
        <f t="shared" si="96"/>
        <v>229.564</v>
      </c>
      <c r="H2121" s="440">
        <f t="shared" si="97"/>
        <v>19.130333333333333</v>
      </c>
    </row>
    <row r="2122" spans="1:8" s="244" customFormat="1" ht="15">
      <c r="A2122" s="436">
        <v>41736</v>
      </c>
      <c r="B2122" s="452">
        <v>1</v>
      </c>
      <c r="C2122" s="308" t="s">
        <v>177</v>
      </c>
      <c r="D2122" s="437" t="s">
        <v>249</v>
      </c>
      <c r="E2122" s="457">
        <v>2410</v>
      </c>
      <c r="F2122" s="439">
        <v>4500</v>
      </c>
      <c r="G2122" s="439">
        <f>F2122/5</f>
        <v>900</v>
      </c>
      <c r="H2122" s="440">
        <f t="shared" si="97"/>
        <v>75</v>
      </c>
    </row>
    <row r="2123" spans="1:8" s="244" customFormat="1" ht="15">
      <c r="A2123" s="436">
        <v>41753</v>
      </c>
      <c r="B2123" s="452">
        <v>1</v>
      </c>
      <c r="C2123" s="308" t="s">
        <v>1444</v>
      </c>
      <c r="D2123" s="437" t="s">
        <v>280</v>
      </c>
      <c r="E2123" s="437" t="s">
        <v>1500</v>
      </c>
      <c r="F2123" s="439">
        <v>3599</v>
      </c>
      <c r="G2123" s="439">
        <f t="shared" si="96"/>
        <v>359.9</v>
      </c>
      <c r="H2123" s="440">
        <f t="shared" si="97"/>
        <v>29.991666666666664</v>
      </c>
    </row>
    <row r="2124" spans="1:8" s="244" customFormat="1" ht="15">
      <c r="A2124" s="436">
        <v>41786</v>
      </c>
      <c r="B2124" s="452">
        <v>1</v>
      </c>
      <c r="C2124" s="308" t="s">
        <v>1749</v>
      </c>
      <c r="D2124" s="437" t="s">
        <v>1667</v>
      </c>
      <c r="E2124" s="457">
        <v>2000</v>
      </c>
      <c r="F2124" s="439">
        <v>12899.83</v>
      </c>
      <c r="G2124" s="439">
        <f t="shared" si="96"/>
        <v>1289.983</v>
      </c>
      <c r="H2124" s="440">
        <f t="shared" si="97"/>
        <v>107.49858333333333</v>
      </c>
    </row>
    <row r="2125" spans="1:8" s="244" customFormat="1" ht="12" customHeight="1">
      <c r="A2125" s="436"/>
      <c r="B2125" s="452">
        <v>1</v>
      </c>
      <c r="C2125" s="308" t="s">
        <v>1790</v>
      </c>
      <c r="D2125" s="437"/>
      <c r="E2125" s="457"/>
      <c r="F2125" s="439">
        <v>0</v>
      </c>
      <c r="G2125" s="439">
        <f t="shared" si="96"/>
        <v>0</v>
      </c>
      <c r="H2125" s="440">
        <f t="shared" si="97"/>
        <v>0</v>
      </c>
    </row>
    <row r="2126" spans="1:8" s="244" customFormat="1" ht="12" customHeight="1">
      <c r="A2126" s="436"/>
      <c r="B2126" s="452">
        <v>1</v>
      </c>
      <c r="C2126" s="308" t="s">
        <v>1213</v>
      </c>
      <c r="D2126" s="437" t="s">
        <v>146</v>
      </c>
      <c r="E2126" s="457" t="s">
        <v>1750</v>
      </c>
      <c r="F2126" s="439">
        <v>0</v>
      </c>
      <c r="G2126" s="439">
        <f t="shared" si="96"/>
        <v>0</v>
      </c>
      <c r="H2126" s="440">
        <f t="shared" si="97"/>
        <v>0</v>
      </c>
    </row>
    <row r="2127" spans="1:8" s="244" customFormat="1" ht="12" customHeight="1">
      <c r="A2127" s="436"/>
      <c r="B2127" s="452">
        <v>2</v>
      </c>
      <c r="C2127" s="308" t="s">
        <v>1786</v>
      </c>
      <c r="D2127" s="437"/>
      <c r="E2127" s="457"/>
      <c r="F2127" s="439">
        <v>0</v>
      </c>
      <c r="G2127" s="439">
        <f t="shared" si="96"/>
        <v>0</v>
      </c>
      <c r="H2127" s="440">
        <f t="shared" si="97"/>
        <v>0</v>
      </c>
    </row>
    <row r="2128" spans="1:8" s="244" customFormat="1" ht="12" customHeight="1">
      <c r="A2128" s="436"/>
      <c r="B2128" s="452">
        <v>1</v>
      </c>
      <c r="C2128" s="308" t="s">
        <v>1751</v>
      </c>
      <c r="D2128" s="437" t="s">
        <v>67</v>
      </c>
      <c r="E2128" s="457"/>
      <c r="F2128" s="439">
        <v>0</v>
      </c>
      <c r="G2128" s="439">
        <f t="shared" si="96"/>
        <v>0</v>
      </c>
      <c r="H2128" s="440">
        <f t="shared" si="97"/>
        <v>0</v>
      </c>
    </row>
    <row r="2129" spans="1:8" s="244" customFormat="1" ht="12.75" customHeight="1" thickBot="1">
      <c r="A2129" s="587"/>
      <c r="B2129" s="765">
        <v>1</v>
      </c>
      <c r="C2129" s="589" t="s">
        <v>1787</v>
      </c>
      <c r="D2129" s="590"/>
      <c r="E2129" s="605"/>
      <c r="F2129" s="443">
        <v>0</v>
      </c>
      <c r="G2129" s="443">
        <f t="shared" si="96"/>
        <v>0</v>
      </c>
      <c r="H2129" s="444">
        <f t="shared" si="97"/>
        <v>0</v>
      </c>
    </row>
    <row r="2130" spans="1:8" s="399" customFormat="1" ht="15">
      <c r="A2130" s="480"/>
      <c r="B2130" s="488"/>
      <c r="C2130" s="429"/>
      <c r="D2130" s="478"/>
      <c r="E2130" s="483"/>
      <c r="F2130" s="464"/>
      <c r="G2130" s="464"/>
      <c r="H2130" s="464"/>
    </row>
    <row r="2131" spans="1:8" s="399" customFormat="1" ht="15.75" thickBot="1">
      <c r="A2131" s="592"/>
      <c r="B2131" s="766"/>
      <c r="C2131" s="594"/>
      <c r="D2131" s="595"/>
      <c r="E2131" s="607"/>
      <c r="F2131" s="652"/>
      <c r="G2131" s="652"/>
      <c r="H2131" s="652"/>
    </row>
    <row r="2132" spans="1:8" s="244" customFormat="1" ht="15">
      <c r="A2132" s="608"/>
      <c r="B2132" s="767">
        <v>1</v>
      </c>
      <c r="C2132" s="475" t="s">
        <v>1752</v>
      </c>
      <c r="D2132" s="476"/>
      <c r="E2132" s="610"/>
      <c r="F2132" s="477">
        <v>0</v>
      </c>
      <c r="G2132" s="477">
        <f t="shared" si="96"/>
        <v>0</v>
      </c>
      <c r="H2132" s="655">
        <f t="shared" si="97"/>
        <v>0</v>
      </c>
    </row>
    <row r="2133" spans="1:11" s="244" customFormat="1" ht="15">
      <c r="A2133" s="436"/>
      <c r="B2133" s="452">
        <v>1</v>
      </c>
      <c r="C2133" s="308" t="s">
        <v>1753</v>
      </c>
      <c r="D2133" s="437" t="s">
        <v>112</v>
      </c>
      <c r="E2133" s="457"/>
      <c r="F2133" s="439">
        <v>0</v>
      </c>
      <c r="G2133" s="439">
        <f t="shared" si="96"/>
        <v>0</v>
      </c>
      <c r="H2133" s="440">
        <f t="shared" si="97"/>
        <v>0</v>
      </c>
      <c r="K2133" s="244" t="s">
        <v>794</v>
      </c>
    </row>
    <row r="2134" spans="1:8" s="244" customFormat="1" ht="15">
      <c r="A2134" s="436"/>
      <c r="B2134" s="452">
        <v>1</v>
      </c>
      <c r="C2134" s="308" t="s">
        <v>1789</v>
      </c>
      <c r="D2134" s="437"/>
      <c r="E2134" s="457"/>
      <c r="F2134" s="439">
        <v>0</v>
      </c>
      <c r="G2134" s="439">
        <f t="shared" si="96"/>
        <v>0</v>
      </c>
      <c r="H2134" s="440">
        <f t="shared" si="97"/>
        <v>0</v>
      </c>
    </row>
    <row r="2135" spans="1:8" s="244" customFormat="1" ht="15">
      <c r="A2135" s="436"/>
      <c r="B2135" s="452">
        <v>1</v>
      </c>
      <c r="C2135" s="308" t="s">
        <v>1754</v>
      </c>
      <c r="D2135" s="437"/>
      <c r="E2135" s="457"/>
      <c r="F2135" s="439">
        <v>0</v>
      </c>
      <c r="G2135" s="439">
        <f t="shared" si="96"/>
        <v>0</v>
      </c>
      <c r="H2135" s="440">
        <f t="shared" si="97"/>
        <v>0</v>
      </c>
    </row>
    <row r="2136" spans="1:8" s="244" customFormat="1" ht="15">
      <c r="A2136" s="436"/>
      <c r="B2136" s="452">
        <v>1</v>
      </c>
      <c r="C2136" s="308" t="s">
        <v>1788</v>
      </c>
      <c r="D2136" s="437"/>
      <c r="E2136" s="457"/>
      <c r="F2136" s="439">
        <v>0</v>
      </c>
      <c r="G2136" s="439">
        <f t="shared" si="96"/>
        <v>0</v>
      </c>
      <c r="H2136" s="440">
        <f t="shared" si="97"/>
        <v>0</v>
      </c>
    </row>
    <row r="2137" spans="1:8" s="244" customFormat="1" ht="15">
      <c r="A2137" s="436"/>
      <c r="B2137" s="452">
        <v>1</v>
      </c>
      <c r="C2137" s="308" t="s">
        <v>1755</v>
      </c>
      <c r="D2137" s="437"/>
      <c r="E2137" s="457"/>
      <c r="F2137" s="439">
        <v>0</v>
      </c>
      <c r="G2137" s="439">
        <f t="shared" si="96"/>
        <v>0</v>
      </c>
      <c r="H2137" s="440">
        <f t="shared" si="97"/>
        <v>0</v>
      </c>
    </row>
    <row r="2138" spans="1:8" s="244" customFormat="1" ht="15">
      <c r="A2138" s="436"/>
      <c r="B2138" s="452">
        <v>1</v>
      </c>
      <c r="C2138" s="308" t="s">
        <v>42</v>
      </c>
      <c r="D2138" s="437" t="s">
        <v>71</v>
      </c>
      <c r="E2138" s="457"/>
      <c r="F2138" s="439">
        <v>0</v>
      </c>
      <c r="G2138" s="439">
        <f t="shared" si="96"/>
        <v>0</v>
      </c>
      <c r="H2138" s="440">
        <f t="shared" si="97"/>
        <v>0</v>
      </c>
    </row>
    <row r="2139" spans="1:8" s="244" customFormat="1" ht="15">
      <c r="A2139" s="436"/>
      <c r="B2139" s="452">
        <v>1</v>
      </c>
      <c r="C2139" s="308" t="s">
        <v>40</v>
      </c>
      <c r="D2139" s="437" t="s">
        <v>67</v>
      </c>
      <c r="E2139" s="457"/>
      <c r="F2139" s="439">
        <v>0</v>
      </c>
      <c r="G2139" s="439">
        <f t="shared" si="96"/>
        <v>0</v>
      </c>
      <c r="H2139" s="440">
        <f t="shared" si="97"/>
        <v>0</v>
      </c>
    </row>
    <row r="2140" spans="1:11" s="244" customFormat="1" ht="15">
      <c r="A2140" s="436"/>
      <c r="B2140" s="452">
        <v>1</v>
      </c>
      <c r="C2140" s="308" t="s">
        <v>1707</v>
      </c>
      <c r="D2140" s="437" t="s">
        <v>67</v>
      </c>
      <c r="E2140" s="457"/>
      <c r="F2140" s="670">
        <v>0</v>
      </c>
      <c r="G2140" s="670">
        <f t="shared" si="96"/>
        <v>0</v>
      </c>
      <c r="H2140" s="821">
        <f t="shared" si="97"/>
        <v>0</v>
      </c>
      <c r="K2140" s="818"/>
    </row>
    <row r="2141" spans="1:8" s="244" customFormat="1" ht="15">
      <c r="A2141" s="436"/>
      <c r="B2141" s="452">
        <v>1</v>
      </c>
      <c r="C2141" s="308" t="s">
        <v>1213</v>
      </c>
      <c r="D2141" s="437" t="s">
        <v>146</v>
      </c>
      <c r="E2141" s="738" t="s">
        <v>1750</v>
      </c>
      <c r="F2141" s="439">
        <v>0</v>
      </c>
      <c r="G2141" s="439">
        <f t="shared" si="96"/>
        <v>0</v>
      </c>
      <c r="H2141" s="440">
        <f t="shared" si="97"/>
        <v>0</v>
      </c>
    </row>
    <row r="2142" spans="1:8" s="244" customFormat="1" ht="15">
      <c r="A2142" s="436"/>
      <c r="B2142" s="452">
        <v>1</v>
      </c>
      <c r="C2142" s="308" t="s">
        <v>177</v>
      </c>
      <c r="D2142" s="437" t="s">
        <v>146</v>
      </c>
      <c r="E2142" s="738" t="s">
        <v>247</v>
      </c>
      <c r="F2142" s="439">
        <v>0</v>
      </c>
      <c r="G2142" s="439">
        <f t="shared" si="96"/>
        <v>0</v>
      </c>
      <c r="H2142" s="440">
        <f t="shared" si="97"/>
        <v>0</v>
      </c>
    </row>
    <row r="2143" spans="1:8" s="244" customFormat="1" ht="15.75" thickBot="1">
      <c r="A2143" s="436">
        <v>42326</v>
      </c>
      <c r="B2143" s="452">
        <v>1</v>
      </c>
      <c r="C2143" s="308" t="s">
        <v>1550</v>
      </c>
      <c r="D2143" s="437" t="s">
        <v>2875</v>
      </c>
      <c r="E2143" s="738" t="s">
        <v>2876</v>
      </c>
      <c r="F2143" s="443">
        <v>8500</v>
      </c>
      <c r="G2143" s="443">
        <f>F2143/10</f>
        <v>850</v>
      </c>
      <c r="H2143" s="444">
        <f>G2143/12</f>
        <v>70.83333333333333</v>
      </c>
    </row>
    <row r="2144" spans="1:11" s="244" customFormat="1" ht="12.75" customHeight="1">
      <c r="A2144" s="436"/>
      <c r="B2144" s="452"/>
      <c r="C2144" s="308"/>
      <c r="D2144" s="240"/>
      <c r="E2144" s="826"/>
      <c r="F2144" s="453"/>
      <c r="G2144" s="453"/>
      <c r="H2144" s="454"/>
      <c r="K2144" s="819"/>
    </row>
    <row r="2145" spans="1:8" s="244" customFormat="1" ht="16.5" customHeight="1" thickBot="1">
      <c r="A2145" s="436"/>
      <c r="B2145" s="452"/>
      <c r="C2145" s="620" t="s">
        <v>2774</v>
      </c>
      <c r="D2145" s="308"/>
      <c r="E2145" s="240"/>
      <c r="F2145" s="679">
        <f>SUM(F2044:F2144)</f>
        <v>635858.9899999999</v>
      </c>
      <c r="G2145" s="679">
        <f>SUM(G2044:G2144)</f>
        <v>93788.45099999996</v>
      </c>
      <c r="H2145" s="680">
        <f>SUM(H2044:H2144)</f>
        <v>7815.704249999999</v>
      </c>
    </row>
    <row r="2146" spans="1:8" s="244" customFormat="1" ht="16.5" thickBot="1" thickTop="1">
      <c r="A2146" s="587"/>
      <c r="B2146" s="765"/>
      <c r="C2146" s="589"/>
      <c r="D2146" s="589"/>
      <c r="E2146" s="588"/>
      <c r="F2146" s="665"/>
      <c r="G2146" s="665"/>
      <c r="H2146" s="820"/>
    </row>
    <row r="2147" s="244" customFormat="1" ht="15"/>
    <row r="2148" s="244" customFormat="1" ht="15"/>
  </sheetData>
  <sheetProtection/>
  <mergeCells count="5">
    <mergeCell ref="A1:H1"/>
    <mergeCell ref="A2:H2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  <ignoredErrors>
    <ignoredError sqref="G35 G2122 G2071:G2076 G2088:G2099 G1885:G1890 G1858 G1707:G1709 G1636:G1639 G1624 G1515:G1520 G1225 G2101 G273 G277 G1917 G645:G648 G6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0"/>
  <sheetViews>
    <sheetView zoomScalePageLayoutView="0" workbookViewId="0" topLeftCell="A85">
      <selection activeCell="A3" sqref="A3:H3"/>
    </sheetView>
  </sheetViews>
  <sheetFormatPr defaultColWidth="11.421875" defaultRowHeight="15"/>
  <cols>
    <col min="3" max="3" width="48.00390625" style="0" customWidth="1"/>
    <col min="6" max="6" width="23.00390625" style="0" customWidth="1"/>
    <col min="7" max="7" width="19.28125" style="0" customWidth="1"/>
    <col min="8" max="8" width="20.28125" style="0" customWidth="1"/>
  </cols>
  <sheetData>
    <row r="1" spans="1:8" s="492" customFormat="1" ht="23.25" customHeight="1">
      <c r="A1" s="842"/>
      <c r="B1" s="842"/>
      <c r="C1" s="842"/>
      <c r="D1" s="842"/>
      <c r="E1" s="842"/>
      <c r="F1" s="842"/>
      <c r="G1" s="842"/>
      <c r="H1" s="842"/>
    </row>
    <row r="2" spans="1:8" s="492" customFormat="1" ht="15">
      <c r="A2" s="843"/>
      <c r="B2" s="843"/>
      <c r="C2" s="843"/>
      <c r="D2" s="843"/>
      <c r="E2" s="843"/>
      <c r="F2" s="843"/>
      <c r="G2" s="843"/>
      <c r="H2" s="843"/>
    </row>
    <row r="3" spans="1:8" s="492" customFormat="1" ht="15">
      <c r="A3" s="843"/>
      <c r="B3" s="843"/>
      <c r="C3" s="843"/>
      <c r="D3" s="843"/>
      <c r="E3" s="843"/>
      <c r="F3" s="843"/>
      <c r="G3" s="843"/>
      <c r="H3" s="843"/>
    </row>
    <row r="4" spans="1:8" s="492" customFormat="1" ht="15">
      <c r="A4" s="843"/>
      <c r="B4" s="843"/>
      <c r="C4" s="843"/>
      <c r="D4" s="843"/>
      <c r="E4" s="843"/>
      <c r="F4" s="843"/>
      <c r="G4" s="843"/>
      <c r="H4" s="843"/>
    </row>
    <row r="5" spans="1:8" s="492" customFormat="1" ht="15" customHeight="1">
      <c r="A5" s="844"/>
      <c r="B5" s="844"/>
      <c r="C5" s="844"/>
      <c r="D5" s="844"/>
      <c r="E5" s="844"/>
      <c r="F5" s="844"/>
      <c r="G5" s="844"/>
      <c r="H5" s="844"/>
    </row>
    <row r="6" spans="1:6" s="492" customFormat="1" ht="15">
      <c r="A6" s="493"/>
      <c r="B6" s="493"/>
      <c r="C6" s="494"/>
      <c r="D6" s="494"/>
      <c r="E6" s="494"/>
      <c r="F6" s="494"/>
    </row>
    <row r="7" spans="1:6" s="498" customFormat="1" ht="15" customHeight="1">
      <c r="A7" s="495"/>
      <c r="B7" s="496"/>
      <c r="C7" s="496"/>
      <c r="D7" s="497"/>
      <c r="E7" s="497"/>
      <c r="F7" s="497"/>
    </row>
    <row r="8" spans="1:6" s="399" customFormat="1" ht="15">
      <c r="A8" s="425"/>
      <c r="B8" s="425"/>
      <c r="C8" s="425"/>
      <c r="D8" s="425"/>
      <c r="E8" s="425"/>
      <c r="F8" s="425"/>
    </row>
    <row r="9" spans="1:8" s="399" customFormat="1" ht="19.5" customHeight="1">
      <c r="A9" s="499"/>
      <c r="B9" s="499"/>
      <c r="C9" s="499"/>
      <c r="D9" s="499"/>
      <c r="E9" s="499"/>
      <c r="F9" s="499"/>
      <c r="G9" s="499"/>
      <c r="H9" s="499"/>
    </row>
    <row r="10" spans="1:8" s="399" customFormat="1" ht="10.5" customHeight="1">
      <c r="A10" s="499"/>
      <c r="B10" s="499"/>
      <c r="C10" s="499"/>
      <c r="D10" s="499"/>
      <c r="E10" s="499"/>
      <c r="F10" s="499"/>
      <c r="G10" s="499"/>
      <c r="H10" s="499"/>
    </row>
    <row r="11" spans="1:8" s="399" customFormat="1" ht="15">
      <c r="A11" s="480"/>
      <c r="B11" s="401"/>
      <c r="C11" s="429"/>
      <c r="D11" s="429"/>
      <c r="E11" s="429"/>
      <c r="F11" s="479"/>
      <c r="G11" s="479"/>
      <c r="H11" s="500"/>
    </row>
    <row r="12" spans="1:8" s="399" customFormat="1" ht="15">
      <c r="A12" s="480"/>
      <c r="B12" s="401"/>
      <c r="C12" s="429"/>
      <c r="D12" s="429"/>
      <c r="E12" s="429"/>
      <c r="F12" s="479"/>
      <c r="G12" s="479"/>
      <c r="H12" s="500"/>
    </row>
    <row r="13" spans="1:8" s="399" customFormat="1" ht="15">
      <c r="A13" s="480"/>
      <c r="B13" s="401"/>
      <c r="C13" s="429"/>
      <c r="D13" s="429"/>
      <c r="E13" s="429"/>
      <c r="F13" s="479"/>
      <c r="G13" s="479"/>
      <c r="H13" s="500"/>
    </row>
    <row r="14" spans="1:8" s="399" customFormat="1" ht="15">
      <c r="A14" s="480"/>
      <c r="B14" s="401"/>
      <c r="C14" s="501"/>
      <c r="D14" s="478"/>
      <c r="E14" s="478"/>
      <c r="F14" s="479"/>
      <c r="G14" s="479"/>
      <c r="H14" s="500"/>
    </row>
    <row r="15" spans="1:8" s="399" customFormat="1" ht="15">
      <c r="A15" s="480"/>
      <c r="B15" s="401"/>
      <c r="C15" s="429"/>
      <c r="D15" s="478"/>
      <c r="E15" s="478"/>
      <c r="F15" s="479"/>
      <c r="G15" s="479"/>
      <c r="H15" s="500"/>
    </row>
    <row r="16" spans="1:8" s="399" customFormat="1" ht="15">
      <c r="A16" s="480"/>
      <c r="B16" s="401"/>
      <c r="C16" s="429"/>
      <c r="D16" s="490"/>
      <c r="E16" s="478"/>
      <c r="F16" s="479"/>
      <c r="G16" s="479"/>
      <c r="H16" s="500"/>
    </row>
    <row r="17" spans="1:8" s="399" customFormat="1" ht="12.75" customHeight="1">
      <c r="A17" s="480"/>
      <c r="B17" s="401"/>
      <c r="C17" s="429"/>
      <c r="D17" s="478"/>
      <c r="E17" s="478"/>
      <c r="F17" s="479"/>
      <c r="G17" s="479"/>
      <c r="H17" s="500"/>
    </row>
    <row r="18" spans="1:8" s="399" customFormat="1" ht="12.75" customHeight="1">
      <c r="A18" s="480"/>
      <c r="B18" s="401"/>
      <c r="C18" s="429"/>
      <c r="D18" s="478"/>
      <c r="E18" s="478"/>
      <c r="F18" s="479"/>
      <c r="G18" s="479"/>
      <c r="H18" s="500"/>
    </row>
    <row r="19" spans="1:8" s="399" customFormat="1" ht="12.75" customHeight="1">
      <c r="A19" s="480"/>
      <c r="B19" s="401"/>
      <c r="C19" s="501"/>
      <c r="D19" s="478"/>
      <c r="E19" s="478"/>
      <c r="F19" s="479"/>
      <c r="G19" s="479"/>
      <c r="H19" s="500"/>
    </row>
    <row r="20" spans="1:8" s="399" customFormat="1" ht="15">
      <c r="A20" s="480"/>
      <c r="B20" s="401"/>
      <c r="C20" s="429"/>
      <c r="D20" s="478"/>
      <c r="E20" s="478"/>
      <c r="F20" s="479"/>
      <c r="G20" s="479"/>
      <c r="H20" s="500"/>
    </row>
    <row r="21" spans="1:8" s="399" customFormat="1" ht="15">
      <c r="A21" s="480"/>
      <c r="B21" s="401"/>
      <c r="C21" s="429"/>
      <c r="D21" s="478"/>
      <c r="E21" s="478"/>
      <c r="F21" s="479"/>
      <c r="G21" s="479"/>
      <c r="H21" s="500"/>
    </row>
    <row r="22" spans="1:8" s="399" customFormat="1" ht="15">
      <c r="A22" s="480"/>
      <c r="B22" s="401"/>
      <c r="C22" s="429"/>
      <c r="D22" s="478"/>
      <c r="E22" s="478"/>
      <c r="F22" s="479"/>
      <c r="G22" s="479"/>
      <c r="H22" s="500"/>
    </row>
    <row r="23" spans="1:8" s="399" customFormat="1" ht="15">
      <c r="A23" s="480"/>
      <c r="B23" s="401"/>
      <c r="C23" s="429"/>
      <c r="D23" s="478"/>
      <c r="E23" s="478"/>
      <c r="F23" s="479"/>
      <c r="G23" s="479"/>
      <c r="H23" s="500"/>
    </row>
    <row r="24" spans="1:8" s="399" customFormat="1" ht="15">
      <c r="A24" s="480"/>
      <c r="B24" s="401"/>
      <c r="C24" s="429"/>
      <c r="D24" s="478"/>
      <c r="E24" s="478"/>
      <c r="F24" s="479"/>
      <c r="G24" s="479"/>
      <c r="H24" s="500"/>
    </row>
    <row r="25" spans="1:8" s="399" customFormat="1" ht="15">
      <c r="A25" s="480"/>
      <c r="B25" s="401"/>
      <c r="C25" s="429"/>
      <c r="D25" s="478"/>
      <c r="E25" s="478"/>
      <c r="F25" s="479"/>
      <c r="G25" s="479"/>
      <c r="H25" s="500"/>
    </row>
    <row r="26" spans="1:8" s="399" customFormat="1" ht="15">
      <c r="A26" s="480"/>
      <c r="B26" s="401"/>
      <c r="C26" s="429"/>
      <c r="D26" s="478"/>
      <c r="E26" s="478"/>
      <c r="F26" s="479"/>
      <c r="G26" s="479"/>
      <c r="H26" s="500"/>
    </row>
    <row r="27" spans="1:8" s="399" customFormat="1" ht="15">
      <c r="A27" s="480"/>
      <c r="B27" s="401"/>
      <c r="C27" s="429"/>
      <c r="D27" s="478"/>
      <c r="E27" s="478"/>
      <c r="F27" s="479"/>
      <c r="G27" s="479"/>
      <c r="H27" s="500"/>
    </row>
    <row r="28" spans="1:8" s="399" customFormat="1" ht="15">
      <c r="A28" s="480"/>
      <c r="B28" s="401"/>
      <c r="C28" s="429"/>
      <c r="D28" s="478"/>
      <c r="E28" s="478"/>
      <c r="F28" s="479"/>
      <c r="G28" s="479"/>
      <c r="H28" s="500"/>
    </row>
    <row r="29" spans="1:8" s="399" customFormat="1" ht="12.75" customHeight="1">
      <c r="A29" s="480"/>
      <c r="B29" s="401"/>
      <c r="C29" s="429"/>
      <c r="D29" s="478"/>
      <c r="E29" s="478"/>
      <c r="F29" s="479"/>
      <c r="G29" s="479"/>
      <c r="H29" s="500"/>
    </row>
    <row r="30" spans="1:8" s="399" customFormat="1" ht="12.75" customHeight="1">
      <c r="A30" s="480"/>
      <c r="B30" s="401"/>
      <c r="C30" s="429"/>
      <c r="D30" s="478"/>
      <c r="E30" s="478"/>
      <c r="F30" s="479"/>
      <c r="G30" s="479"/>
      <c r="H30" s="500"/>
    </row>
    <row r="31" spans="1:8" s="399" customFormat="1" ht="12.75" customHeight="1">
      <c r="A31" s="480"/>
      <c r="B31" s="401"/>
      <c r="C31" s="429"/>
      <c r="D31" s="478"/>
      <c r="E31" s="478"/>
      <c r="F31" s="479"/>
      <c r="G31" s="479"/>
      <c r="H31" s="500"/>
    </row>
    <row r="32" spans="1:8" s="399" customFormat="1" ht="12.75" customHeight="1">
      <c r="A32" s="480"/>
      <c r="B32" s="401"/>
      <c r="C32" s="429"/>
      <c r="D32" s="478"/>
      <c r="E32" s="478"/>
      <c r="F32" s="479"/>
      <c r="G32" s="479"/>
      <c r="H32" s="500"/>
    </row>
    <row r="33" spans="1:8" s="399" customFormat="1" ht="12.75" customHeight="1">
      <c r="A33" s="480"/>
      <c r="B33" s="401"/>
      <c r="C33" s="429"/>
      <c r="D33" s="478"/>
      <c r="E33" s="478"/>
      <c r="F33" s="479"/>
      <c r="G33" s="479"/>
      <c r="H33" s="500"/>
    </row>
    <row r="34" spans="1:8" s="399" customFormat="1" ht="12.75" customHeight="1">
      <c r="A34" s="480"/>
      <c r="B34" s="401"/>
      <c r="C34" s="429"/>
      <c r="D34" s="478"/>
      <c r="E34" s="478"/>
      <c r="F34" s="479"/>
      <c r="G34" s="479"/>
      <c r="H34" s="500"/>
    </row>
    <row r="35" spans="1:8" s="399" customFormat="1" ht="12.75" customHeight="1">
      <c r="A35" s="480"/>
      <c r="B35" s="401"/>
      <c r="C35" s="429"/>
      <c r="D35" s="478"/>
      <c r="E35" s="478"/>
      <c r="F35" s="479"/>
      <c r="G35" s="479"/>
      <c r="H35" s="500"/>
    </row>
    <row r="36" spans="1:8" s="399" customFormat="1" ht="12.75" customHeight="1">
      <c r="A36" s="480"/>
      <c r="B36" s="401"/>
      <c r="C36" s="429"/>
      <c r="D36" s="478"/>
      <c r="E36" s="478"/>
      <c r="F36" s="479"/>
      <c r="G36" s="479"/>
      <c r="H36" s="500"/>
    </row>
    <row r="37" spans="1:8" s="399" customFormat="1" ht="15">
      <c r="A37" s="480"/>
      <c r="B37" s="401"/>
      <c r="C37" s="429"/>
      <c r="D37" s="478"/>
      <c r="E37" s="478"/>
      <c r="F37" s="479"/>
      <c r="G37" s="479"/>
      <c r="H37" s="500"/>
    </row>
    <row r="38" spans="1:8" s="399" customFormat="1" ht="15">
      <c r="A38" s="480"/>
      <c r="B38" s="401"/>
      <c r="C38" s="429"/>
      <c r="D38" s="478"/>
      <c r="E38" s="478"/>
      <c r="F38" s="479"/>
      <c r="G38" s="479"/>
      <c r="H38" s="500"/>
    </row>
    <row r="39" spans="1:8" s="399" customFormat="1" ht="15">
      <c r="A39" s="480"/>
      <c r="B39" s="401"/>
      <c r="C39" s="429"/>
      <c r="D39" s="478"/>
      <c r="E39" s="478"/>
      <c r="F39" s="479"/>
      <c r="G39" s="479"/>
      <c r="H39" s="500"/>
    </row>
    <row r="40" spans="1:8" s="399" customFormat="1" ht="15">
      <c r="A40" s="480"/>
      <c r="B40" s="401"/>
      <c r="C40" s="429"/>
      <c r="D40" s="478"/>
      <c r="E40" s="478"/>
      <c r="F40" s="479"/>
      <c r="G40" s="479"/>
      <c r="H40" s="500"/>
    </row>
    <row r="41" spans="1:8" s="399" customFormat="1" ht="15">
      <c r="A41" s="480"/>
      <c r="B41" s="401"/>
      <c r="C41" s="429"/>
      <c r="D41" s="478"/>
      <c r="E41" s="478"/>
      <c r="F41" s="479"/>
      <c r="G41" s="479"/>
      <c r="H41" s="500"/>
    </row>
    <row r="42" spans="1:8" s="399" customFormat="1" ht="15">
      <c r="A42" s="480"/>
      <c r="B42" s="401"/>
      <c r="C42" s="429"/>
      <c r="D42" s="478"/>
      <c r="E42" s="478"/>
      <c r="F42" s="479"/>
      <c r="G42" s="479"/>
      <c r="H42" s="500"/>
    </row>
    <row r="43" spans="1:8" s="399" customFormat="1" ht="15">
      <c r="A43" s="480"/>
      <c r="B43" s="401"/>
      <c r="C43" s="429"/>
      <c r="D43" s="478"/>
      <c r="E43" s="478"/>
      <c r="F43" s="479"/>
      <c r="G43" s="479"/>
      <c r="H43" s="500"/>
    </row>
    <row r="44" spans="1:8" s="399" customFormat="1" ht="15">
      <c r="A44" s="480"/>
      <c r="B44" s="401"/>
      <c r="C44" s="429"/>
      <c r="D44" s="478"/>
      <c r="E44" s="478"/>
      <c r="F44" s="479"/>
      <c r="G44" s="479"/>
      <c r="H44" s="500"/>
    </row>
    <row r="45" spans="1:8" s="399" customFormat="1" ht="15">
      <c r="A45" s="480"/>
      <c r="B45" s="401"/>
      <c r="C45" s="429"/>
      <c r="D45" s="478"/>
      <c r="E45" s="478"/>
      <c r="F45" s="479"/>
      <c r="G45" s="479"/>
      <c r="H45" s="500"/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9" customHeight="1">
      <c r="A47" s="480"/>
      <c r="B47" s="401"/>
      <c r="C47" s="429"/>
      <c r="D47" s="478"/>
      <c r="E47" s="478"/>
      <c r="F47" s="479"/>
      <c r="G47" s="479"/>
      <c r="H47" s="500"/>
    </row>
    <row r="48" spans="1:8" s="399" customFormat="1" ht="15">
      <c r="A48" s="480"/>
      <c r="B48" s="481"/>
      <c r="C48" s="501"/>
      <c r="D48" s="483"/>
      <c r="E48" s="483"/>
      <c r="F48" s="464"/>
      <c r="G48" s="479"/>
      <c r="H48" s="500"/>
    </row>
    <row r="49" spans="1:8" s="399" customFormat="1" ht="15">
      <c r="A49" s="480"/>
      <c r="B49" s="481"/>
      <c r="C49" s="429"/>
      <c r="D49" s="483"/>
      <c r="E49" s="502"/>
      <c r="F49" s="464"/>
      <c r="G49" s="479"/>
      <c r="H49" s="500"/>
    </row>
    <row r="50" spans="1:8" s="399" customFormat="1" ht="15">
      <c r="A50" s="480"/>
      <c r="B50" s="481"/>
      <c r="C50" s="429"/>
      <c r="D50" s="483"/>
      <c r="E50" s="483"/>
      <c r="F50" s="464"/>
      <c r="G50" s="479"/>
      <c r="H50" s="500"/>
    </row>
    <row r="51" spans="1:8" s="399" customFormat="1" ht="15">
      <c r="A51" s="480"/>
      <c r="B51" s="481"/>
      <c r="C51" s="429"/>
      <c r="D51" s="483"/>
      <c r="E51" s="483"/>
      <c r="F51" s="479"/>
      <c r="G51" s="479"/>
      <c r="H51" s="500"/>
    </row>
    <row r="52" spans="1:8" s="399" customFormat="1" ht="15">
      <c r="A52" s="480"/>
      <c r="B52" s="401"/>
      <c r="C52" s="402"/>
      <c r="D52" s="483"/>
      <c r="E52" s="483"/>
      <c r="F52" s="479"/>
      <c r="G52" s="479"/>
      <c r="H52" s="500"/>
    </row>
    <row r="53" spans="1:8" s="399" customFormat="1" ht="12.75" customHeight="1">
      <c r="A53" s="480"/>
      <c r="B53" s="481"/>
      <c r="C53" s="429"/>
      <c r="D53" s="483"/>
      <c r="E53" s="483"/>
      <c r="F53" s="479"/>
      <c r="G53" s="479"/>
      <c r="H53" s="500"/>
    </row>
    <row r="54" spans="1:8" s="399" customFormat="1" ht="12.75" customHeight="1">
      <c r="A54" s="480"/>
      <c r="B54" s="481"/>
      <c r="C54" s="402"/>
      <c r="D54" s="483"/>
      <c r="E54" s="483"/>
      <c r="F54" s="479"/>
      <c r="G54" s="479"/>
      <c r="H54" s="500"/>
    </row>
    <row r="55" spans="1:8" s="399" customFormat="1" ht="12.75" customHeight="1">
      <c r="A55" s="480"/>
      <c r="B55" s="481"/>
      <c r="C55" s="429"/>
      <c r="D55" s="483"/>
      <c r="E55" s="483"/>
      <c r="F55" s="479"/>
      <c r="G55" s="479"/>
      <c r="H55" s="500"/>
    </row>
    <row r="56" spans="1:8" s="399" customFormat="1" ht="12.75" customHeight="1">
      <c r="A56" s="480"/>
      <c r="B56" s="481"/>
      <c r="C56" s="429"/>
      <c r="D56" s="478"/>
      <c r="E56" s="483"/>
      <c r="F56" s="464"/>
      <c r="G56" s="479"/>
      <c r="H56" s="500"/>
    </row>
    <row r="57" spans="1:8" s="399" customFormat="1" ht="15">
      <c r="A57" s="480"/>
      <c r="B57" s="481"/>
      <c r="C57" s="429"/>
      <c r="D57" s="478"/>
      <c r="E57" s="483"/>
      <c r="F57" s="464"/>
      <c r="G57" s="479"/>
      <c r="H57" s="500"/>
    </row>
    <row r="58" spans="1:8" s="399" customFormat="1" ht="15">
      <c r="A58" s="480"/>
      <c r="B58" s="481"/>
      <c r="C58" s="429"/>
      <c r="D58" s="478"/>
      <c r="E58" s="478"/>
      <c r="F58" s="464"/>
      <c r="G58" s="479"/>
      <c r="H58" s="500"/>
    </row>
    <row r="59" spans="1:8" s="399" customFormat="1" ht="15">
      <c r="A59" s="480"/>
      <c r="B59" s="481"/>
      <c r="C59" s="429"/>
      <c r="D59" s="483"/>
      <c r="E59" s="483"/>
      <c r="F59" s="479"/>
      <c r="G59" s="479"/>
      <c r="H59" s="500"/>
    </row>
    <row r="60" spans="1:8" s="399" customFormat="1" ht="12.75" customHeight="1">
      <c r="A60" s="400"/>
      <c r="B60" s="401"/>
      <c r="C60" s="501"/>
      <c r="D60" s="478"/>
      <c r="E60" s="478"/>
      <c r="F60" s="479"/>
      <c r="G60" s="479"/>
      <c r="H60" s="500"/>
    </row>
    <row r="61" spans="1:8" s="399" customFormat="1" ht="12.75" customHeight="1">
      <c r="A61" s="480"/>
      <c r="B61" s="481"/>
      <c r="C61" s="429"/>
      <c r="D61" s="483"/>
      <c r="E61" s="483"/>
      <c r="F61" s="479"/>
      <c r="G61" s="479"/>
      <c r="H61" s="500"/>
    </row>
    <row r="62" spans="1:8" s="399" customFormat="1" ht="12.75" customHeight="1">
      <c r="A62" s="480"/>
      <c r="B62" s="481"/>
      <c r="C62" s="429"/>
      <c r="D62" s="483"/>
      <c r="E62" s="483"/>
      <c r="F62" s="479"/>
      <c r="G62" s="479"/>
      <c r="H62" s="500"/>
    </row>
    <row r="63" spans="1:8" s="399" customFormat="1" ht="12.75" customHeight="1">
      <c r="A63" s="400"/>
      <c r="B63" s="401"/>
      <c r="C63" s="429"/>
      <c r="D63" s="478"/>
      <c r="E63" s="478"/>
      <c r="F63" s="479"/>
      <c r="G63" s="479"/>
      <c r="H63" s="500"/>
    </row>
    <row r="64" spans="1:8" s="399" customFormat="1" ht="12.75" customHeight="1">
      <c r="A64" s="400"/>
      <c r="B64" s="401"/>
      <c r="C64" s="429"/>
      <c r="D64" s="478"/>
      <c r="E64" s="478"/>
      <c r="F64" s="503"/>
      <c r="G64" s="479"/>
      <c r="H64" s="500"/>
    </row>
    <row r="65" spans="1:8" s="399" customFormat="1" ht="12.75" customHeight="1">
      <c r="A65" s="400"/>
      <c r="B65" s="401"/>
      <c r="C65" s="429"/>
      <c r="D65" s="478"/>
      <c r="E65" s="478"/>
      <c r="F65" s="479"/>
      <c r="G65" s="479"/>
      <c r="H65" s="500"/>
    </row>
    <row r="66" spans="1:8" s="399" customFormat="1" ht="12.75" customHeight="1">
      <c r="A66" s="400"/>
      <c r="B66" s="401"/>
      <c r="C66" s="429"/>
      <c r="D66" s="478"/>
      <c r="E66" s="478"/>
      <c r="F66" s="479"/>
      <c r="G66" s="479"/>
      <c r="H66" s="500"/>
    </row>
    <row r="67" spans="1:8" s="399" customFormat="1" ht="12.75" customHeight="1">
      <c r="A67" s="400"/>
      <c r="B67" s="401"/>
      <c r="C67" s="429"/>
      <c r="D67" s="478"/>
      <c r="E67" s="478"/>
      <c r="F67" s="479"/>
      <c r="G67" s="479"/>
      <c r="H67" s="500"/>
    </row>
    <row r="68" spans="1:8" s="399" customFormat="1" ht="12.75" customHeight="1">
      <c r="A68" s="400"/>
      <c r="B68" s="401"/>
      <c r="C68" s="429"/>
      <c r="D68" s="478"/>
      <c r="E68" s="478"/>
      <c r="F68" s="479"/>
      <c r="G68" s="479"/>
      <c r="H68" s="500"/>
    </row>
    <row r="69" spans="1:8" s="399" customFormat="1" ht="12.75" customHeight="1">
      <c r="A69" s="400"/>
      <c r="B69" s="401"/>
      <c r="C69" s="429"/>
      <c r="D69" s="478"/>
      <c r="E69" s="478"/>
      <c r="F69" s="479"/>
      <c r="G69" s="479"/>
      <c r="H69" s="500"/>
    </row>
    <row r="70" spans="1:8" s="399" customFormat="1" ht="12.75" customHeight="1">
      <c r="A70" s="400"/>
      <c r="B70" s="401"/>
      <c r="C70" s="429"/>
      <c r="D70" s="478"/>
      <c r="E70" s="478"/>
      <c r="F70" s="503"/>
      <c r="G70" s="479"/>
      <c r="H70" s="500"/>
    </row>
    <row r="71" spans="1:8" s="399" customFormat="1" ht="12.75" customHeight="1">
      <c r="A71" s="400"/>
      <c r="B71" s="401"/>
      <c r="C71" s="429"/>
      <c r="D71" s="490"/>
      <c r="E71" s="478"/>
      <c r="F71" s="479"/>
      <c r="G71" s="479"/>
      <c r="H71" s="500"/>
    </row>
    <row r="72" spans="1:8" s="399" customFormat="1" ht="12.75" customHeight="1">
      <c r="A72" s="400"/>
      <c r="B72" s="401"/>
      <c r="C72" s="501"/>
      <c r="D72" s="478"/>
      <c r="E72" s="478"/>
      <c r="F72" s="479"/>
      <c r="G72" s="479"/>
      <c r="H72" s="500"/>
    </row>
    <row r="73" spans="1:8" s="399" customFormat="1" ht="12.75" customHeight="1">
      <c r="A73" s="480"/>
      <c r="B73" s="481"/>
      <c r="C73" s="501"/>
      <c r="D73" s="483"/>
      <c r="E73" s="483"/>
      <c r="F73" s="479"/>
      <c r="G73" s="479"/>
      <c r="H73" s="500"/>
    </row>
    <row r="74" spans="1:8" s="399" customFormat="1" ht="12.75" customHeight="1">
      <c r="A74" s="480"/>
      <c r="B74" s="481"/>
      <c r="C74" s="429"/>
      <c r="D74" s="483"/>
      <c r="E74" s="483"/>
      <c r="F74" s="479"/>
      <c r="G74" s="479"/>
      <c r="H74" s="500"/>
    </row>
    <row r="75" spans="1:8" s="399" customFormat="1" ht="12.75" customHeight="1">
      <c r="A75" s="480"/>
      <c r="B75" s="481"/>
      <c r="C75" s="429"/>
      <c r="D75" s="483"/>
      <c r="E75" s="483"/>
      <c r="F75" s="479"/>
      <c r="G75" s="479"/>
      <c r="H75" s="500"/>
    </row>
    <row r="76" spans="1:8" s="399" customFormat="1" ht="12.75" customHeight="1">
      <c r="A76" s="480"/>
      <c r="B76" s="481"/>
      <c r="C76" s="429"/>
      <c r="D76" s="483"/>
      <c r="E76" s="483"/>
      <c r="F76" s="479"/>
      <c r="G76" s="479"/>
      <c r="H76" s="500"/>
    </row>
    <row r="77" spans="1:8" s="399" customFormat="1" ht="12.75" customHeight="1">
      <c r="A77" s="480"/>
      <c r="B77" s="481"/>
      <c r="C77" s="429"/>
      <c r="D77" s="490"/>
      <c r="E77" s="478"/>
      <c r="F77" s="504"/>
      <c r="G77" s="479"/>
      <c r="H77" s="500"/>
    </row>
    <row r="78" spans="1:8" s="399" customFormat="1" ht="15">
      <c r="A78" s="480"/>
      <c r="B78" s="481"/>
      <c r="C78" s="429"/>
      <c r="D78" s="478"/>
      <c r="E78" s="478"/>
      <c r="F78" s="504"/>
      <c r="G78" s="479"/>
      <c r="H78" s="500"/>
    </row>
    <row r="79" spans="1:8" s="399" customFormat="1" ht="15">
      <c r="A79" s="480"/>
      <c r="B79" s="481"/>
      <c r="C79" s="429"/>
      <c r="D79" s="478"/>
      <c r="E79" s="483"/>
      <c r="F79" s="504"/>
      <c r="G79" s="479"/>
      <c r="H79" s="500"/>
    </row>
    <row r="80" spans="1:8" s="399" customFormat="1" ht="15">
      <c r="A80" s="480"/>
      <c r="B80" s="481"/>
      <c r="C80" s="429"/>
      <c r="D80" s="478"/>
      <c r="E80" s="478"/>
      <c r="F80" s="504"/>
      <c r="G80" s="479"/>
      <c r="H80" s="500"/>
    </row>
    <row r="81" spans="1:8" s="399" customFormat="1" ht="12.75" customHeight="1">
      <c r="A81" s="480"/>
      <c r="B81" s="481"/>
      <c r="C81" s="429"/>
      <c r="D81" s="478"/>
      <c r="E81" s="478"/>
      <c r="F81" s="479"/>
      <c r="G81" s="479"/>
      <c r="H81" s="500"/>
    </row>
    <row r="82" spans="1:8" s="399" customFormat="1" ht="12.75" customHeight="1">
      <c r="A82" s="480"/>
      <c r="B82" s="481"/>
      <c r="C82" s="429"/>
      <c r="D82" s="483"/>
      <c r="E82" s="483"/>
      <c r="F82" s="479"/>
      <c r="G82" s="479"/>
      <c r="H82" s="500"/>
    </row>
    <row r="83" spans="1:8" s="399" customFormat="1" ht="12.75" customHeight="1">
      <c r="A83" s="480"/>
      <c r="B83" s="481"/>
      <c r="C83" s="429"/>
      <c r="D83" s="483"/>
      <c r="E83" s="483"/>
      <c r="F83" s="479"/>
      <c r="G83" s="479"/>
      <c r="H83" s="500"/>
    </row>
    <row r="84" spans="1:8" s="399" customFormat="1" ht="12.75" customHeight="1">
      <c r="A84" s="480"/>
      <c r="B84" s="481"/>
      <c r="C84" s="429"/>
      <c r="D84" s="483"/>
      <c r="E84" s="483"/>
      <c r="F84" s="479"/>
      <c r="G84" s="479"/>
      <c r="H84" s="500"/>
    </row>
    <row r="85" spans="1:8" s="399" customFormat="1" ht="12.75" customHeight="1">
      <c r="A85" s="480"/>
      <c r="B85" s="481"/>
      <c r="C85" s="429"/>
      <c r="D85" s="483"/>
      <c r="E85" s="483"/>
      <c r="F85" s="479"/>
      <c r="G85" s="479"/>
      <c r="H85" s="500"/>
    </row>
    <row r="86" spans="1:8" s="399" customFormat="1" ht="12.75" customHeight="1">
      <c r="A86" s="480"/>
      <c r="B86" s="481"/>
      <c r="C86" s="429"/>
      <c r="D86" s="483"/>
      <c r="E86" s="483"/>
      <c r="F86" s="479"/>
      <c r="G86" s="479"/>
      <c r="H86" s="500"/>
    </row>
    <row r="87" spans="1:8" s="399" customFormat="1" ht="12.75" customHeight="1">
      <c r="A87" s="480"/>
      <c r="B87" s="481"/>
      <c r="C87" s="429"/>
      <c r="D87" s="483"/>
      <c r="E87" s="483"/>
      <c r="F87" s="479"/>
      <c r="G87" s="479"/>
      <c r="H87" s="500"/>
    </row>
    <row r="88" spans="1:8" s="399" customFormat="1" ht="12.75" customHeight="1">
      <c r="A88" s="480"/>
      <c r="B88" s="481"/>
      <c r="C88" s="429"/>
      <c r="D88" s="483"/>
      <c r="E88" s="483"/>
      <c r="F88" s="479"/>
      <c r="G88" s="479"/>
      <c r="H88" s="500"/>
    </row>
    <row r="89" spans="1:8" s="399" customFormat="1" ht="12.75" customHeight="1">
      <c r="A89" s="480"/>
      <c r="B89" s="481"/>
      <c r="C89" s="429"/>
      <c r="D89" s="483"/>
      <c r="E89" s="483"/>
      <c r="F89" s="479"/>
      <c r="G89" s="479"/>
      <c r="H89" s="500"/>
    </row>
    <row r="90" spans="1:8" s="399" customFormat="1" ht="12.75" customHeight="1">
      <c r="A90" s="480"/>
      <c r="B90" s="481"/>
      <c r="C90" s="429"/>
      <c r="D90" s="483"/>
      <c r="E90" s="483"/>
      <c r="F90" s="479"/>
      <c r="G90" s="479"/>
      <c r="H90" s="500"/>
    </row>
    <row r="91" spans="1:8" s="399" customFormat="1" ht="12.75" customHeight="1">
      <c r="A91" s="480"/>
      <c r="B91" s="481"/>
      <c r="C91" s="429"/>
      <c r="D91" s="483"/>
      <c r="E91" s="483"/>
      <c r="F91" s="479"/>
      <c r="G91" s="479"/>
      <c r="H91" s="500"/>
    </row>
    <row r="92" spans="1:8" s="399" customFormat="1" ht="12.75" customHeight="1">
      <c r="A92" s="480"/>
      <c r="B92" s="481"/>
      <c r="C92" s="429"/>
      <c r="D92" s="483"/>
      <c r="E92" s="483"/>
      <c r="F92" s="479"/>
      <c r="G92" s="479"/>
      <c r="H92" s="500"/>
    </row>
    <row r="93" spans="1:8" s="399" customFormat="1" ht="15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5">
      <c r="A94" s="480"/>
      <c r="B94" s="481"/>
      <c r="C94" s="429"/>
      <c r="D94" s="483"/>
      <c r="E94" s="483"/>
      <c r="F94" s="479"/>
      <c r="G94" s="479"/>
      <c r="H94" s="500"/>
    </row>
    <row r="95" spans="1:8" s="399" customFormat="1" ht="15">
      <c r="A95" s="480"/>
      <c r="B95" s="481"/>
      <c r="C95" s="429"/>
      <c r="D95" s="483"/>
      <c r="E95" s="483"/>
      <c r="F95" s="504"/>
      <c r="G95" s="479"/>
      <c r="H95" s="500"/>
    </row>
    <row r="96" spans="1:8" s="399" customFormat="1" ht="15">
      <c r="A96" s="480"/>
      <c r="B96" s="481"/>
      <c r="C96" s="429"/>
      <c r="D96" s="483"/>
      <c r="E96" s="483"/>
      <c r="F96" s="504"/>
      <c r="G96" s="479"/>
      <c r="H96" s="500"/>
    </row>
    <row r="97" spans="1:8" s="399" customFormat="1" ht="15">
      <c r="A97" s="480"/>
      <c r="B97" s="481"/>
      <c r="C97" s="429"/>
      <c r="D97" s="483"/>
      <c r="E97" s="483"/>
      <c r="F97" s="504"/>
      <c r="G97" s="479"/>
      <c r="H97" s="500"/>
    </row>
    <row r="98" spans="1:8" s="399" customFormat="1" ht="15">
      <c r="A98" s="480"/>
      <c r="B98" s="481"/>
      <c r="C98" s="429"/>
      <c r="D98" s="483"/>
      <c r="E98" s="483"/>
      <c r="F98" s="479"/>
      <c r="G98" s="479"/>
      <c r="H98" s="500"/>
    </row>
    <row r="99" spans="1:8" s="399" customFormat="1" ht="15">
      <c r="A99" s="480"/>
      <c r="B99" s="401"/>
      <c r="C99" s="429"/>
      <c r="D99" s="478"/>
      <c r="E99" s="478"/>
      <c r="F99" s="479"/>
      <c r="G99" s="479"/>
      <c r="H99" s="500"/>
    </row>
    <row r="100" spans="1:8" s="399" customFormat="1" ht="15">
      <c r="A100" s="480"/>
      <c r="B100" s="401"/>
      <c r="C100" s="429"/>
      <c r="D100" s="478"/>
      <c r="E100" s="478"/>
      <c r="F100" s="479"/>
      <c r="G100" s="479"/>
      <c r="H100" s="500"/>
    </row>
    <row r="101" spans="1:8" s="399" customFormat="1" ht="15">
      <c r="A101" s="400"/>
      <c r="B101" s="401"/>
      <c r="C101" s="429"/>
      <c r="D101" s="478"/>
      <c r="E101" s="478"/>
      <c r="F101" s="479"/>
      <c r="G101" s="479"/>
      <c r="H101" s="500"/>
    </row>
    <row r="102" spans="1:8" s="399" customFormat="1" ht="15">
      <c r="A102" s="400"/>
      <c r="B102" s="401"/>
      <c r="C102" s="429"/>
      <c r="D102" s="478"/>
      <c r="E102" s="478"/>
      <c r="F102" s="479"/>
      <c r="G102" s="479"/>
      <c r="H102" s="500"/>
    </row>
    <row r="103" spans="1:8" s="399" customFormat="1" ht="15">
      <c r="A103" s="400"/>
      <c r="B103" s="401"/>
      <c r="C103" s="429"/>
      <c r="D103" s="478"/>
      <c r="E103" s="478"/>
      <c r="F103" s="479"/>
      <c r="G103" s="479"/>
      <c r="H103" s="500"/>
    </row>
    <row r="104" spans="1:8" s="399" customFormat="1" ht="15">
      <c r="A104" s="400"/>
      <c r="B104" s="401"/>
      <c r="C104" s="429"/>
      <c r="D104" s="478"/>
      <c r="E104" s="478"/>
      <c r="F104" s="479"/>
      <c r="G104" s="479"/>
      <c r="H104" s="500"/>
    </row>
    <row r="105" spans="1:8" s="399" customFormat="1" ht="15">
      <c r="A105" s="400"/>
      <c r="B105" s="401"/>
      <c r="C105" s="429"/>
      <c r="D105" s="478"/>
      <c r="E105" s="478"/>
      <c r="F105" s="503"/>
      <c r="G105" s="479"/>
      <c r="H105" s="500"/>
    </row>
    <row r="106" spans="1:8" s="399" customFormat="1" ht="15">
      <c r="A106" s="400"/>
      <c r="B106" s="401"/>
      <c r="C106" s="429"/>
      <c r="D106" s="478"/>
      <c r="E106" s="478"/>
      <c r="F106" s="479"/>
      <c r="G106" s="479"/>
      <c r="H106" s="500"/>
    </row>
    <row r="107" spans="1:8" s="399" customFormat="1" ht="15">
      <c r="A107" s="480"/>
      <c r="B107" s="481"/>
      <c r="C107" s="429"/>
      <c r="D107" s="483"/>
      <c r="E107" s="483"/>
      <c r="F107" s="479"/>
      <c r="G107" s="479"/>
      <c r="H107" s="500"/>
    </row>
    <row r="108" spans="1:8" s="399" customFormat="1" ht="15">
      <c r="A108" s="480"/>
      <c r="B108" s="481"/>
      <c r="C108" s="429"/>
      <c r="D108" s="483"/>
      <c r="E108" s="483"/>
      <c r="F108" s="479"/>
      <c r="G108" s="479"/>
      <c r="H108" s="500"/>
    </row>
    <row r="109" spans="1:8" s="399" customFormat="1" ht="15">
      <c r="A109" s="400"/>
      <c r="B109" s="401"/>
      <c r="C109" s="501"/>
      <c r="D109" s="478"/>
      <c r="E109" s="478"/>
      <c r="F109" s="479"/>
      <c r="G109" s="479"/>
      <c r="H109" s="500"/>
    </row>
    <row r="110" spans="1:8" s="399" customFormat="1" ht="15">
      <c r="A110" s="400"/>
      <c r="B110" s="401"/>
      <c r="C110" s="429"/>
      <c r="D110" s="478"/>
      <c r="E110" s="478"/>
      <c r="F110" s="479"/>
      <c r="G110" s="479"/>
      <c r="H110" s="500"/>
    </row>
    <row r="111" spans="1:8" s="399" customFormat="1" ht="15">
      <c r="A111" s="400"/>
      <c r="B111" s="401"/>
      <c r="C111" s="429"/>
      <c r="D111" s="478"/>
      <c r="E111" s="478"/>
      <c r="F111" s="479"/>
      <c r="G111" s="479"/>
      <c r="H111" s="500"/>
    </row>
    <row r="112" spans="1:8" s="399" customFormat="1" ht="15">
      <c r="A112" s="400"/>
      <c r="B112" s="401"/>
      <c r="C112" s="429"/>
      <c r="D112" s="478"/>
      <c r="E112" s="478"/>
      <c r="F112" s="503"/>
      <c r="G112" s="479"/>
      <c r="H112" s="500"/>
    </row>
    <row r="113" spans="1:8" s="399" customFormat="1" ht="15">
      <c r="A113" s="400"/>
      <c r="B113" s="401"/>
      <c r="C113" s="501"/>
      <c r="D113" s="478"/>
      <c r="E113" s="478"/>
      <c r="F113" s="503"/>
      <c r="G113" s="479"/>
      <c r="H113" s="500"/>
    </row>
    <row r="114" spans="1:8" s="399" customFormat="1" ht="15">
      <c r="A114" s="400"/>
      <c r="B114" s="401"/>
      <c r="C114" s="429"/>
      <c r="D114" s="478"/>
      <c r="E114" s="478"/>
      <c r="F114" s="503"/>
      <c r="G114" s="479"/>
      <c r="H114" s="500"/>
    </row>
    <row r="115" spans="1:8" s="399" customFormat="1" ht="15">
      <c r="A115" s="400"/>
      <c r="B115" s="401"/>
      <c r="C115" s="429"/>
      <c r="D115" s="478"/>
      <c r="E115" s="478"/>
      <c r="F115" s="479"/>
      <c r="G115" s="479"/>
      <c r="H115" s="500"/>
    </row>
    <row r="116" spans="1:8" s="399" customFormat="1" ht="15">
      <c r="A116" s="400"/>
      <c r="B116" s="401"/>
      <c r="C116" s="429"/>
      <c r="D116" s="490"/>
      <c r="E116" s="478"/>
      <c r="F116" s="503"/>
      <c r="G116" s="479"/>
      <c r="H116" s="500"/>
    </row>
    <row r="117" spans="1:8" s="399" customFormat="1" ht="15">
      <c r="A117" s="400"/>
      <c r="B117" s="401"/>
      <c r="C117" s="429"/>
      <c r="D117" s="478"/>
      <c r="E117" s="478"/>
      <c r="F117" s="503"/>
      <c r="G117" s="479"/>
      <c r="H117" s="500"/>
    </row>
    <row r="118" spans="1:8" s="399" customFormat="1" ht="15">
      <c r="A118" s="400"/>
      <c r="B118" s="401"/>
      <c r="C118" s="429"/>
      <c r="D118" s="478"/>
      <c r="E118" s="478"/>
      <c r="F118" s="503"/>
      <c r="G118" s="479"/>
      <c r="H118" s="500"/>
    </row>
    <row r="119" spans="1:8" s="399" customFormat="1" ht="15">
      <c r="A119" s="400"/>
      <c r="B119" s="401"/>
      <c r="C119" s="429"/>
      <c r="D119" s="478"/>
      <c r="E119" s="478"/>
      <c r="F119" s="503"/>
      <c r="G119" s="479"/>
      <c r="H119" s="500"/>
    </row>
    <row r="120" spans="1:8" s="399" customFormat="1" ht="15">
      <c r="A120" s="505"/>
      <c r="B120" s="401"/>
      <c r="C120" s="501"/>
      <c r="D120" s="478"/>
      <c r="E120" s="478"/>
      <c r="F120" s="479"/>
      <c r="G120" s="479"/>
      <c r="H120" s="500"/>
    </row>
    <row r="121" spans="1:8" s="399" customFormat="1" ht="15">
      <c r="A121" s="505"/>
      <c r="B121" s="401"/>
      <c r="C121" s="429"/>
      <c r="D121" s="489"/>
      <c r="E121" s="489"/>
      <c r="F121" s="479"/>
      <c r="G121" s="479"/>
      <c r="H121" s="500"/>
    </row>
    <row r="122" spans="1:8" s="399" customFormat="1" ht="15" customHeight="1">
      <c r="A122" s="506"/>
      <c r="B122" s="401"/>
      <c r="C122" s="429"/>
      <c r="D122" s="489"/>
      <c r="E122" s="489"/>
      <c r="F122" s="507"/>
      <c r="G122" s="464"/>
      <c r="H122" s="464"/>
    </row>
    <row r="123" spans="1:8" s="399" customFormat="1" ht="15">
      <c r="A123" s="508"/>
      <c r="B123" s="481"/>
      <c r="C123" s="509"/>
      <c r="D123" s="478"/>
      <c r="E123" s="478"/>
      <c r="F123" s="406"/>
      <c r="G123" s="406"/>
      <c r="H123" s="406"/>
    </row>
    <row r="124" spans="1:8" s="399" customFormat="1" ht="15">
      <c r="A124" s="508"/>
      <c r="B124" s="481"/>
      <c r="C124" s="429"/>
      <c r="D124" s="483"/>
      <c r="E124" s="483"/>
      <c r="F124" s="464"/>
      <c r="G124" s="464"/>
      <c r="H124" s="464"/>
    </row>
    <row r="125" spans="1:8" s="399" customFormat="1" ht="15">
      <c r="A125" s="508"/>
      <c r="B125" s="481"/>
      <c r="C125" s="429"/>
      <c r="D125" s="481"/>
      <c r="E125" s="481"/>
      <c r="F125" s="464"/>
      <c r="G125" s="464"/>
      <c r="H125" s="464"/>
    </row>
    <row r="126" spans="1:8" s="399" customFormat="1" ht="15">
      <c r="A126" s="508"/>
      <c r="B126" s="481"/>
      <c r="C126" s="429"/>
      <c r="D126" s="481"/>
      <c r="E126" s="481"/>
      <c r="F126" s="464"/>
      <c r="G126" s="464"/>
      <c r="H126" s="464"/>
    </row>
    <row r="127" spans="1:8" s="399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492" customFormat="1" ht="15" customHeight="1">
      <c r="A128" s="493"/>
      <c r="B128" s="496"/>
      <c r="C128" s="496"/>
      <c r="D128" s="497"/>
      <c r="E128" s="497"/>
      <c r="F128" s="406"/>
      <c r="G128" s="464"/>
      <c r="H128" s="464"/>
    </row>
    <row r="129" spans="1:8" s="399" customFormat="1" ht="9.75" customHeight="1">
      <c r="A129" s="494"/>
      <c r="B129" s="494"/>
      <c r="C129" s="494"/>
      <c r="D129" s="494"/>
      <c r="E129" s="494"/>
      <c r="F129" s="406"/>
      <c r="G129" s="464"/>
      <c r="H129" s="464"/>
    </row>
    <row r="130" spans="1:8" s="399" customFormat="1" ht="18" customHeight="1">
      <c r="A130" s="499"/>
      <c r="B130" s="499"/>
      <c r="C130" s="499"/>
      <c r="D130" s="499"/>
      <c r="E130" s="499"/>
      <c r="F130" s="510"/>
      <c r="G130" s="510"/>
      <c r="H130" s="510"/>
    </row>
    <row r="131" spans="1:8" s="399" customFormat="1" ht="11.25" customHeight="1">
      <c r="A131" s="499"/>
      <c r="B131" s="499"/>
      <c r="C131" s="499"/>
      <c r="D131" s="499"/>
      <c r="E131" s="499"/>
      <c r="F131" s="510"/>
      <c r="G131" s="510"/>
      <c r="H131" s="510"/>
    </row>
    <row r="132" spans="1:8" s="399" customFormat="1" ht="15">
      <c r="A132" s="511"/>
      <c r="B132" s="481"/>
      <c r="C132" s="501"/>
      <c r="D132" s="483"/>
      <c r="E132" s="512"/>
      <c r="F132" s="479"/>
      <c r="G132" s="464"/>
      <c r="H132" s="464"/>
    </row>
    <row r="133" spans="1:8" s="399" customFormat="1" ht="15">
      <c r="A133" s="511"/>
      <c r="B133" s="481"/>
      <c r="C133" s="429"/>
      <c r="D133" s="513"/>
      <c r="E133" s="512"/>
      <c r="F133" s="479"/>
      <c r="G133" s="464"/>
      <c r="H133" s="464"/>
    </row>
    <row r="134" spans="1:8" s="399" customFormat="1" ht="15">
      <c r="A134" s="480"/>
      <c r="B134" s="481"/>
      <c r="C134" s="429"/>
      <c r="D134" s="483"/>
      <c r="E134" s="512"/>
      <c r="F134" s="464"/>
      <c r="G134" s="464"/>
      <c r="H134" s="464"/>
    </row>
    <row r="135" spans="1:8" s="399" customFormat="1" ht="15">
      <c r="A135" s="480"/>
      <c r="B135" s="481"/>
      <c r="C135" s="429"/>
      <c r="D135" s="483"/>
      <c r="E135" s="512"/>
      <c r="F135" s="479"/>
      <c r="G135" s="464"/>
      <c r="H135" s="464"/>
    </row>
    <row r="136" spans="1:8" s="399" customFormat="1" ht="15">
      <c r="A136" s="480"/>
      <c r="B136" s="481"/>
      <c r="C136" s="429"/>
      <c r="D136" s="483"/>
      <c r="E136" s="483"/>
      <c r="F136" s="464"/>
      <c r="G136" s="464"/>
      <c r="H136" s="464"/>
    </row>
    <row r="137" spans="1:8" s="399" customFormat="1" ht="15">
      <c r="A137" s="480"/>
      <c r="B137" s="481"/>
      <c r="C137" s="429"/>
      <c r="D137" s="483"/>
      <c r="E137" s="483"/>
      <c r="F137" s="464"/>
      <c r="G137" s="464"/>
      <c r="H137" s="464"/>
    </row>
    <row r="138" spans="1:8" s="399" customFormat="1" ht="15">
      <c r="A138" s="486"/>
      <c r="B138" s="481"/>
      <c r="C138" s="429"/>
      <c r="D138" s="483"/>
      <c r="E138" s="483"/>
      <c r="F138" s="479"/>
      <c r="G138" s="464"/>
      <c r="H138" s="464"/>
    </row>
    <row r="139" spans="1:8" s="399" customFormat="1" ht="15">
      <c r="A139" s="486"/>
      <c r="B139" s="481"/>
      <c r="C139" s="429"/>
      <c r="D139" s="483"/>
      <c r="E139" s="483"/>
      <c r="F139" s="479"/>
      <c r="G139" s="464"/>
      <c r="H139" s="464"/>
    </row>
    <row r="140" spans="1:8" s="399" customFormat="1" ht="15">
      <c r="A140" s="486"/>
      <c r="B140" s="481"/>
      <c r="C140" s="402"/>
      <c r="D140" s="483"/>
      <c r="E140" s="483"/>
      <c r="F140" s="479"/>
      <c r="G140" s="464"/>
      <c r="H140" s="464"/>
    </row>
    <row r="141" spans="1:8" s="399" customFormat="1" ht="15">
      <c r="A141" s="486"/>
      <c r="B141" s="481"/>
      <c r="C141" s="429"/>
      <c r="D141" s="483"/>
      <c r="E141" s="483"/>
      <c r="F141" s="479"/>
      <c r="G141" s="464"/>
      <c r="H141" s="464"/>
    </row>
    <row r="142" spans="1:8" s="399" customFormat="1" ht="15">
      <c r="A142" s="486"/>
      <c r="B142" s="481"/>
      <c r="C142" s="429"/>
      <c r="D142" s="483"/>
      <c r="E142" s="483"/>
      <c r="F142" s="479"/>
      <c r="G142" s="464"/>
      <c r="H142" s="464"/>
    </row>
    <row r="143" spans="1:8" s="399" customFormat="1" ht="9.75" customHeight="1">
      <c r="A143" s="505"/>
      <c r="B143" s="401"/>
      <c r="C143" s="514"/>
      <c r="D143" s="489"/>
      <c r="E143" s="489"/>
      <c r="F143" s="507"/>
      <c r="G143" s="464"/>
      <c r="H143" s="464"/>
    </row>
    <row r="144" spans="1:8" s="399" customFormat="1" ht="15">
      <c r="A144" s="486"/>
      <c r="B144" s="481"/>
      <c r="C144" s="509"/>
      <c r="D144" s="478"/>
      <c r="E144" s="478"/>
      <c r="F144" s="406"/>
      <c r="G144" s="406"/>
      <c r="H144" s="406"/>
    </row>
    <row r="145" spans="1:8" s="399" customFormat="1" ht="15">
      <c r="A145" s="515"/>
      <c r="B145" s="481"/>
      <c r="C145" s="429"/>
      <c r="D145" s="481"/>
      <c r="E145" s="481"/>
      <c r="F145" s="464"/>
      <c r="G145" s="464"/>
      <c r="H145" s="464"/>
    </row>
    <row r="146" spans="1:8" s="399" customFormat="1" ht="15">
      <c r="A146" s="515"/>
      <c r="B146" s="481"/>
      <c r="C146" s="429"/>
      <c r="D146" s="481"/>
      <c r="E146" s="481"/>
      <c r="F146" s="464"/>
      <c r="G146" s="464"/>
      <c r="H146" s="464"/>
    </row>
    <row r="147" spans="1:8" s="399" customFormat="1" ht="15">
      <c r="A147" s="515"/>
      <c r="B147" s="481"/>
      <c r="C147" s="429"/>
      <c r="D147" s="481"/>
      <c r="E147" s="481"/>
      <c r="F147" s="464"/>
      <c r="G147" s="464"/>
      <c r="H147" s="464"/>
    </row>
    <row r="148" spans="1:8" s="399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399" customFormat="1" ht="16.5" customHeight="1">
      <c r="A149" s="460"/>
      <c r="B149" s="496"/>
      <c r="C149" s="496"/>
      <c r="D149" s="516"/>
      <c r="E149" s="517"/>
      <c r="F149" s="518"/>
      <c r="G149" s="519"/>
      <c r="H149" s="464"/>
    </row>
    <row r="150" spans="1:8" s="399" customFormat="1" ht="16.5" customHeight="1">
      <c r="A150" s="460"/>
      <c r="B150" s="496"/>
      <c r="C150" s="496"/>
      <c r="D150" s="516"/>
      <c r="E150" s="517"/>
      <c r="F150" s="518"/>
      <c r="G150" s="519"/>
      <c r="H150" s="464"/>
    </row>
    <row r="151" spans="1:8" s="399" customFormat="1" ht="15">
      <c r="A151" s="499"/>
      <c r="B151" s="499"/>
      <c r="C151" s="499"/>
      <c r="D151" s="499"/>
      <c r="E151" s="499"/>
      <c r="F151" s="510"/>
      <c r="G151" s="510"/>
      <c r="H151" s="510"/>
    </row>
    <row r="152" spans="1:8" s="399" customFormat="1" ht="8.25" customHeight="1">
      <c r="A152" s="499"/>
      <c r="B152" s="499"/>
      <c r="C152" s="499"/>
      <c r="D152" s="499"/>
      <c r="E152" s="499"/>
      <c r="F152" s="510"/>
      <c r="G152" s="510"/>
      <c r="H152" s="510"/>
    </row>
    <row r="153" spans="1:8" s="399" customFormat="1" ht="15">
      <c r="A153" s="508"/>
      <c r="B153" s="401"/>
      <c r="C153" s="429"/>
      <c r="D153" s="489"/>
      <c r="E153" s="489"/>
      <c r="F153" s="479"/>
      <c r="G153" s="479"/>
      <c r="H153" s="464"/>
    </row>
    <row r="154" spans="1:8" s="399" customFormat="1" ht="15">
      <c r="A154" s="508"/>
      <c r="B154" s="481"/>
      <c r="C154" s="429"/>
      <c r="D154" s="478"/>
      <c r="E154" s="489"/>
      <c r="F154" s="479"/>
      <c r="G154" s="479"/>
      <c r="H154" s="464"/>
    </row>
    <row r="155" spans="1:8" s="399" customFormat="1" ht="15">
      <c r="A155" s="481"/>
      <c r="B155" s="401"/>
      <c r="C155" s="429"/>
      <c r="D155" s="478"/>
      <c r="E155" s="478"/>
      <c r="F155" s="479"/>
      <c r="G155" s="479"/>
      <c r="H155" s="464"/>
    </row>
    <row r="156" spans="1:8" s="399" customFormat="1" ht="12.75" customHeight="1">
      <c r="A156" s="481"/>
      <c r="B156" s="401"/>
      <c r="C156" s="429"/>
      <c r="D156" s="478"/>
      <c r="E156" s="478"/>
      <c r="F156" s="479"/>
      <c r="G156" s="479"/>
      <c r="H156" s="464"/>
    </row>
    <row r="157" spans="1:8" s="399" customFormat="1" ht="12.75" customHeight="1">
      <c r="A157" s="481"/>
      <c r="B157" s="401"/>
      <c r="C157" s="429"/>
      <c r="D157" s="478"/>
      <c r="E157" s="489"/>
      <c r="F157" s="479"/>
      <c r="G157" s="479"/>
      <c r="H157" s="464"/>
    </row>
    <row r="158" spans="1:8" s="399" customFormat="1" ht="15">
      <c r="A158" s="481"/>
      <c r="B158" s="401"/>
      <c r="C158" s="429"/>
      <c r="D158" s="478"/>
      <c r="E158" s="489"/>
      <c r="F158" s="479"/>
      <c r="G158" s="479"/>
      <c r="H158" s="464"/>
    </row>
    <row r="159" spans="1:8" s="399" customFormat="1" ht="15">
      <c r="A159" s="481"/>
      <c r="B159" s="401"/>
      <c r="C159" s="429"/>
      <c r="D159" s="478"/>
      <c r="E159" s="489"/>
      <c r="F159" s="479"/>
      <c r="G159" s="479"/>
      <c r="H159" s="464"/>
    </row>
    <row r="160" spans="1:8" s="399" customFormat="1" ht="12.75" customHeight="1">
      <c r="A160" s="508"/>
      <c r="B160" s="401"/>
      <c r="C160" s="429"/>
      <c r="D160" s="478"/>
      <c r="E160" s="489"/>
      <c r="F160" s="479"/>
      <c r="G160" s="479"/>
      <c r="H160" s="464"/>
    </row>
    <row r="161" spans="1:8" s="399" customFormat="1" ht="12.75" customHeight="1">
      <c r="A161" s="481"/>
      <c r="B161" s="401"/>
      <c r="C161" s="429"/>
      <c r="D161" s="478"/>
      <c r="E161" s="489"/>
      <c r="F161" s="479"/>
      <c r="G161" s="479"/>
      <c r="H161" s="464"/>
    </row>
    <row r="162" spans="1:8" s="399" customFormat="1" ht="15">
      <c r="A162" s="508"/>
      <c r="B162" s="401"/>
      <c r="C162" s="429"/>
      <c r="D162" s="478"/>
      <c r="E162" s="478"/>
      <c r="F162" s="479"/>
      <c r="G162" s="479"/>
      <c r="H162" s="464"/>
    </row>
    <row r="163" spans="1:8" s="399" customFormat="1" ht="15">
      <c r="A163" s="508"/>
      <c r="B163" s="401"/>
      <c r="C163" s="429"/>
      <c r="D163" s="478"/>
      <c r="E163" s="489"/>
      <c r="F163" s="479"/>
      <c r="G163" s="479"/>
      <c r="H163" s="464"/>
    </row>
    <row r="164" spans="1:8" s="399" customFormat="1" ht="15">
      <c r="A164" s="508"/>
      <c r="B164" s="401"/>
      <c r="C164" s="429"/>
      <c r="D164" s="478"/>
      <c r="E164" s="489"/>
      <c r="F164" s="479"/>
      <c r="G164" s="479"/>
      <c r="H164" s="464"/>
    </row>
    <row r="165" spans="1:8" s="399" customFormat="1" ht="15">
      <c r="A165" s="481"/>
      <c r="B165" s="401"/>
      <c r="C165" s="429"/>
      <c r="D165" s="478"/>
      <c r="E165" s="489"/>
      <c r="F165" s="479"/>
      <c r="G165" s="479"/>
      <c r="H165" s="464"/>
    </row>
    <row r="166" spans="1:8" s="399" customFormat="1" ht="15">
      <c r="A166" s="481"/>
      <c r="B166" s="401"/>
      <c r="C166" s="429"/>
      <c r="D166" s="478"/>
      <c r="E166" s="489"/>
      <c r="F166" s="479"/>
      <c r="G166" s="479"/>
      <c r="H166" s="464"/>
    </row>
    <row r="167" spans="1:8" s="399" customFormat="1" ht="15">
      <c r="A167" s="481"/>
      <c r="B167" s="401"/>
      <c r="C167" s="429"/>
      <c r="D167" s="478"/>
      <c r="E167" s="478"/>
      <c r="F167" s="479"/>
      <c r="G167" s="479"/>
      <c r="H167" s="464"/>
    </row>
    <row r="168" spans="1:8" s="399" customFormat="1" ht="15">
      <c r="A168" s="520"/>
      <c r="B168" s="401"/>
      <c r="C168" s="402"/>
      <c r="D168" s="478"/>
      <c r="E168" s="521"/>
      <c r="F168" s="479"/>
      <c r="G168" s="479"/>
      <c r="H168" s="464"/>
    </row>
    <row r="169" spans="1:8" s="399" customFormat="1" ht="15">
      <c r="A169" s="480"/>
      <c r="B169" s="401"/>
      <c r="C169" s="402"/>
      <c r="D169" s="478"/>
      <c r="E169" s="521"/>
      <c r="F169" s="503"/>
      <c r="G169" s="479"/>
      <c r="H169" s="464"/>
    </row>
    <row r="170" spans="1:8" s="399" customFormat="1" ht="15">
      <c r="A170" s="508"/>
      <c r="B170" s="401"/>
      <c r="C170" s="402"/>
      <c r="D170" s="478"/>
      <c r="E170" s="521"/>
      <c r="F170" s="479"/>
      <c r="G170" s="479"/>
      <c r="H170" s="464"/>
    </row>
    <row r="171" spans="1:8" s="399" customFormat="1" ht="15">
      <c r="A171" s="508"/>
      <c r="B171" s="401"/>
      <c r="C171" s="402"/>
      <c r="D171" s="478"/>
      <c r="E171" s="521"/>
      <c r="F171" s="479"/>
      <c r="G171" s="479"/>
      <c r="H171" s="464"/>
    </row>
    <row r="172" spans="1:8" s="399" customFormat="1" ht="12" customHeight="1">
      <c r="A172" s="520"/>
      <c r="B172" s="402"/>
      <c r="C172" s="402"/>
      <c r="D172" s="478"/>
      <c r="E172" s="521"/>
      <c r="F172" s="402"/>
      <c r="G172" s="464"/>
      <c r="H172" s="464"/>
    </row>
    <row r="173" spans="1:8" s="399" customFormat="1" ht="13.5" customHeight="1">
      <c r="A173" s="492"/>
      <c r="B173" s="492"/>
      <c r="C173" s="509"/>
      <c r="D173" s="522"/>
      <c r="E173" s="522"/>
      <c r="F173" s="406"/>
      <c r="G173" s="406"/>
      <c r="H173" s="406"/>
    </row>
    <row r="174" spans="1:8" s="399" customFormat="1" ht="12" customHeight="1">
      <c r="A174" s="492"/>
      <c r="B174" s="492"/>
      <c r="C174" s="492"/>
      <c r="D174" s="492"/>
      <c r="E174" s="492"/>
      <c r="F174" s="464"/>
      <c r="G174" s="464"/>
      <c r="H174" s="464"/>
    </row>
    <row r="175" spans="1:8" s="399" customFormat="1" ht="15">
      <c r="A175" s="492"/>
      <c r="B175" s="492"/>
      <c r="C175" s="492"/>
      <c r="D175" s="492"/>
      <c r="E175" s="492"/>
      <c r="F175" s="464"/>
      <c r="G175" s="464"/>
      <c r="H175" s="464"/>
    </row>
    <row r="176" spans="1:8" s="399" customFormat="1" ht="15">
      <c r="A176" s="492"/>
      <c r="B176" s="492"/>
      <c r="C176" s="492"/>
      <c r="D176" s="492"/>
      <c r="E176" s="492"/>
      <c r="F176" s="464"/>
      <c r="G176" s="464"/>
      <c r="H176" s="464"/>
    </row>
    <row r="177" spans="1:8" s="399" customFormat="1" ht="15">
      <c r="A177" s="492"/>
      <c r="B177" s="492"/>
      <c r="C177" s="492"/>
      <c r="D177" s="492"/>
      <c r="E177" s="492"/>
      <c r="F177" s="464"/>
      <c r="G177" s="464"/>
      <c r="H177" s="464"/>
    </row>
    <row r="178" spans="1:8" s="399" customFormat="1" ht="15" customHeight="1">
      <c r="A178" s="460"/>
      <c r="B178" s="461"/>
      <c r="C178" s="461"/>
      <c r="D178" s="401"/>
      <c r="E178" s="462"/>
      <c r="F178" s="463"/>
      <c r="G178" s="464"/>
      <c r="H178" s="464"/>
    </row>
    <row r="179" spans="1:8" s="399" customFormat="1" ht="15.75">
      <c r="A179" s="511"/>
      <c r="B179" s="401"/>
      <c r="C179" s="514"/>
      <c r="D179" s="401"/>
      <c r="E179" s="462"/>
      <c r="F179" s="463"/>
      <c r="G179" s="464"/>
      <c r="H179" s="464"/>
    </row>
    <row r="180" spans="1:8" s="399" customFormat="1" ht="15">
      <c r="A180" s="499"/>
      <c r="B180" s="499"/>
      <c r="C180" s="499"/>
      <c r="D180" s="499"/>
      <c r="E180" s="499"/>
      <c r="F180" s="510"/>
      <c r="G180" s="510"/>
      <c r="H180" s="510"/>
    </row>
    <row r="181" spans="1:8" s="399" customFormat="1" ht="8.25" customHeight="1">
      <c r="A181" s="508"/>
      <c r="B181" s="401"/>
      <c r="C181" s="514"/>
      <c r="D181" s="489"/>
      <c r="E181" s="489"/>
      <c r="F181" s="463"/>
      <c r="G181" s="479"/>
      <c r="H181" s="464"/>
    </row>
    <row r="182" spans="1:8" s="399" customFormat="1" ht="15">
      <c r="A182" s="480"/>
      <c r="B182" s="401"/>
      <c r="C182" s="501"/>
      <c r="D182" s="489"/>
      <c r="E182" s="502"/>
      <c r="F182" s="479"/>
      <c r="G182" s="484"/>
      <c r="H182" s="464"/>
    </row>
    <row r="183" spans="1:8" s="399" customFormat="1" ht="15">
      <c r="A183" s="480"/>
      <c r="B183" s="401"/>
      <c r="C183" s="429"/>
      <c r="D183" s="478"/>
      <c r="E183" s="478"/>
      <c r="F183" s="479"/>
      <c r="G183" s="484"/>
      <c r="H183" s="464"/>
    </row>
    <row r="184" spans="1:8" s="399" customFormat="1" ht="15">
      <c r="A184" s="480"/>
      <c r="B184" s="401"/>
      <c r="C184" s="501"/>
      <c r="D184" s="478"/>
      <c r="E184" s="478"/>
      <c r="F184" s="479"/>
      <c r="G184" s="484"/>
      <c r="H184" s="464"/>
    </row>
    <row r="185" spans="1:8" s="399" customFormat="1" ht="15">
      <c r="A185" s="480"/>
      <c r="B185" s="401"/>
      <c r="C185" s="429"/>
      <c r="D185" s="478"/>
      <c r="E185" s="478"/>
      <c r="F185" s="479"/>
      <c r="G185" s="484"/>
      <c r="H185" s="464"/>
    </row>
    <row r="186" spans="1:8" s="399" customFormat="1" ht="15">
      <c r="A186" s="480"/>
      <c r="B186" s="401"/>
      <c r="C186" s="429"/>
      <c r="D186" s="478"/>
      <c r="E186" s="478"/>
      <c r="F186" s="479"/>
      <c r="G186" s="484"/>
      <c r="H186" s="464"/>
    </row>
    <row r="187" spans="1:8" s="399" customFormat="1" ht="15">
      <c r="A187" s="480"/>
      <c r="B187" s="401"/>
      <c r="C187" s="429"/>
      <c r="D187" s="478"/>
      <c r="E187" s="478"/>
      <c r="F187" s="479"/>
      <c r="G187" s="484"/>
      <c r="H187" s="464"/>
    </row>
    <row r="188" spans="1:8" s="399" customFormat="1" ht="15">
      <c r="A188" s="480"/>
      <c r="B188" s="401"/>
      <c r="C188" s="429"/>
      <c r="D188" s="478"/>
      <c r="E188" s="478"/>
      <c r="F188" s="479"/>
      <c r="G188" s="484"/>
      <c r="H188" s="464"/>
    </row>
    <row r="189" spans="1:8" s="399" customFormat="1" ht="15">
      <c r="A189" s="480"/>
      <c r="B189" s="401"/>
      <c r="C189" s="429"/>
      <c r="D189" s="478"/>
      <c r="E189" s="478"/>
      <c r="F189" s="479"/>
      <c r="G189" s="484"/>
      <c r="H189" s="464"/>
    </row>
    <row r="190" spans="1:8" s="399" customFormat="1" ht="15">
      <c r="A190" s="480"/>
      <c r="B190" s="401"/>
      <c r="C190" s="501"/>
      <c r="D190" s="478"/>
      <c r="E190" s="478"/>
      <c r="F190" s="479"/>
      <c r="G190" s="484"/>
      <c r="H190" s="464"/>
    </row>
    <row r="191" spans="1:8" s="399" customFormat="1" ht="15">
      <c r="A191" s="480"/>
      <c r="B191" s="401"/>
      <c r="C191" s="429"/>
      <c r="D191" s="478"/>
      <c r="E191" s="478"/>
      <c r="F191" s="479"/>
      <c r="G191" s="484"/>
      <c r="H191" s="464"/>
    </row>
    <row r="192" spans="1:8" s="399" customFormat="1" ht="15">
      <c r="A192" s="480"/>
      <c r="B192" s="401"/>
      <c r="C192" s="462"/>
      <c r="D192" s="478"/>
      <c r="E192" s="478"/>
      <c r="F192" s="479"/>
      <c r="G192" s="484"/>
      <c r="H192" s="464"/>
    </row>
    <row r="193" spans="1:8" s="399" customFormat="1" ht="15">
      <c r="A193" s="480"/>
      <c r="B193" s="401"/>
      <c r="C193" s="429"/>
      <c r="D193" s="478"/>
      <c r="E193" s="478"/>
      <c r="F193" s="479"/>
      <c r="G193" s="484"/>
      <c r="H193" s="464"/>
    </row>
    <row r="194" spans="1:8" s="399" customFormat="1" ht="15">
      <c r="A194" s="480"/>
      <c r="B194" s="401"/>
      <c r="C194" s="429"/>
      <c r="D194" s="478"/>
      <c r="E194" s="478"/>
      <c r="F194" s="479"/>
      <c r="G194" s="484"/>
      <c r="H194" s="464"/>
    </row>
    <row r="195" spans="1:8" s="399" customFormat="1" ht="15">
      <c r="A195" s="480"/>
      <c r="B195" s="401"/>
      <c r="C195" s="429"/>
      <c r="D195" s="478"/>
      <c r="E195" s="478"/>
      <c r="F195" s="479"/>
      <c r="G195" s="484"/>
      <c r="H195" s="464"/>
    </row>
    <row r="196" spans="1:8" s="399" customFormat="1" ht="15">
      <c r="A196" s="480"/>
      <c r="B196" s="401"/>
      <c r="C196" s="429"/>
      <c r="D196" s="478"/>
      <c r="E196" s="478"/>
      <c r="F196" s="479"/>
      <c r="G196" s="484"/>
      <c r="H196" s="464"/>
    </row>
    <row r="197" spans="1:8" s="399" customFormat="1" ht="12.75" customHeight="1">
      <c r="A197" s="480"/>
      <c r="B197" s="401"/>
      <c r="C197" s="429"/>
      <c r="D197" s="478"/>
      <c r="E197" s="478"/>
      <c r="F197" s="479"/>
      <c r="G197" s="484"/>
      <c r="H197" s="464"/>
    </row>
    <row r="198" spans="1:8" s="399" customFormat="1" ht="12.75" customHeight="1">
      <c r="A198" s="480"/>
      <c r="B198" s="401"/>
      <c r="C198" s="429"/>
      <c r="D198" s="478"/>
      <c r="E198" s="478"/>
      <c r="F198" s="479"/>
      <c r="G198" s="484"/>
      <c r="H198" s="464"/>
    </row>
    <row r="199" spans="1:8" s="399" customFormat="1" ht="12.75" customHeight="1">
      <c r="A199" s="480"/>
      <c r="B199" s="401"/>
      <c r="C199" s="501"/>
      <c r="D199" s="478"/>
      <c r="E199" s="478"/>
      <c r="F199" s="479"/>
      <c r="G199" s="484"/>
      <c r="H199" s="464"/>
    </row>
    <row r="200" spans="1:8" s="399" customFormat="1" ht="12.75" customHeight="1">
      <c r="A200" s="480"/>
      <c r="B200" s="401"/>
      <c r="C200" s="429"/>
      <c r="D200" s="478"/>
      <c r="E200" s="478"/>
      <c r="F200" s="479"/>
      <c r="G200" s="484"/>
      <c r="H200" s="464"/>
    </row>
    <row r="201" spans="1:8" s="399" customFormat="1" ht="12.75" customHeight="1">
      <c r="A201" s="480"/>
      <c r="B201" s="401"/>
      <c r="C201" s="429"/>
      <c r="D201" s="478"/>
      <c r="E201" s="478"/>
      <c r="F201" s="479"/>
      <c r="G201" s="484"/>
      <c r="H201" s="464"/>
    </row>
    <row r="202" spans="1:8" s="399" customFormat="1" ht="15">
      <c r="A202" s="480"/>
      <c r="B202" s="401"/>
      <c r="C202" s="429"/>
      <c r="D202" s="478"/>
      <c r="E202" s="478"/>
      <c r="F202" s="504"/>
      <c r="G202" s="484"/>
      <c r="H202" s="464"/>
    </row>
    <row r="203" spans="1:8" s="399" customFormat="1" ht="15">
      <c r="A203" s="480"/>
      <c r="B203" s="401"/>
      <c r="C203" s="429"/>
      <c r="D203" s="478"/>
      <c r="E203" s="478"/>
      <c r="F203" s="479"/>
      <c r="G203" s="484"/>
      <c r="H203" s="464"/>
    </row>
    <row r="204" spans="1:8" s="399" customFormat="1" ht="15">
      <c r="A204" s="480"/>
      <c r="B204" s="401"/>
      <c r="C204" s="429"/>
      <c r="D204" s="478"/>
      <c r="E204" s="478"/>
      <c r="F204" s="479"/>
      <c r="G204" s="484"/>
      <c r="H204" s="464"/>
    </row>
    <row r="205" spans="1:8" s="399" customFormat="1" ht="15">
      <c r="A205" s="480"/>
      <c r="B205" s="401"/>
      <c r="C205" s="429"/>
      <c r="D205" s="478"/>
      <c r="E205" s="478"/>
      <c r="F205" s="479"/>
      <c r="G205" s="484"/>
      <c r="H205" s="464"/>
    </row>
    <row r="206" spans="1:8" s="399" customFormat="1" ht="15">
      <c r="A206" s="480"/>
      <c r="B206" s="401"/>
      <c r="C206" s="429"/>
      <c r="D206" s="478"/>
      <c r="E206" s="478"/>
      <c r="F206" s="479"/>
      <c r="G206" s="484"/>
      <c r="H206" s="464"/>
    </row>
    <row r="207" spans="1:8" s="399" customFormat="1" ht="15">
      <c r="A207" s="480"/>
      <c r="B207" s="401"/>
      <c r="C207" s="429"/>
      <c r="D207" s="478"/>
      <c r="E207" s="478"/>
      <c r="F207" s="479"/>
      <c r="G207" s="484"/>
      <c r="H207" s="464"/>
    </row>
    <row r="208" spans="1:8" s="399" customFormat="1" ht="15">
      <c r="A208" s="480"/>
      <c r="B208" s="401"/>
      <c r="C208" s="429"/>
      <c r="D208" s="478"/>
      <c r="E208" s="478"/>
      <c r="F208" s="479"/>
      <c r="G208" s="484"/>
      <c r="H208" s="464"/>
    </row>
    <row r="209" spans="1:8" s="399" customFormat="1" ht="15">
      <c r="A209" s="480"/>
      <c r="B209" s="401"/>
      <c r="C209" s="429"/>
      <c r="D209" s="478"/>
      <c r="E209" s="478"/>
      <c r="F209" s="479"/>
      <c r="G209" s="484"/>
      <c r="H209" s="464"/>
    </row>
    <row r="210" spans="1:8" s="399" customFormat="1" ht="15">
      <c r="A210" s="480"/>
      <c r="B210" s="401"/>
      <c r="C210" s="429"/>
      <c r="D210" s="478"/>
      <c r="E210" s="478"/>
      <c r="F210" s="479"/>
      <c r="G210" s="484"/>
      <c r="H210" s="464"/>
    </row>
    <row r="211" spans="1:8" s="399" customFormat="1" ht="12.75" customHeight="1">
      <c r="A211" s="480"/>
      <c r="B211" s="401"/>
      <c r="C211" s="429"/>
      <c r="D211" s="478"/>
      <c r="E211" s="478"/>
      <c r="F211" s="479"/>
      <c r="G211" s="484"/>
      <c r="H211" s="464"/>
    </row>
    <row r="212" spans="1:8" s="399" customFormat="1" ht="12.75" customHeight="1">
      <c r="A212" s="480"/>
      <c r="B212" s="401"/>
      <c r="C212" s="429"/>
      <c r="D212" s="478"/>
      <c r="E212" s="478"/>
      <c r="F212" s="479"/>
      <c r="G212" s="484"/>
      <c r="H212" s="464"/>
    </row>
    <row r="213" spans="1:8" s="399" customFormat="1" ht="12.75" customHeight="1">
      <c r="A213" s="480"/>
      <c r="B213" s="401"/>
      <c r="C213" s="429"/>
      <c r="D213" s="478"/>
      <c r="E213" s="478"/>
      <c r="F213" s="479"/>
      <c r="G213" s="484"/>
      <c r="H213" s="464"/>
    </row>
    <row r="214" spans="1:8" s="399" customFormat="1" ht="12.75" customHeight="1">
      <c r="A214" s="480"/>
      <c r="B214" s="401"/>
      <c r="C214" s="429"/>
      <c r="D214" s="478"/>
      <c r="E214" s="478"/>
      <c r="F214" s="479"/>
      <c r="G214" s="484"/>
      <c r="H214" s="464"/>
    </row>
    <row r="215" spans="1:8" s="399" customFormat="1" ht="12.75" customHeight="1">
      <c r="A215" s="480"/>
      <c r="B215" s="401"/>
      <c r="C215" s="429"/>
      <c r="D215" s="478"/>
      <c r="E215" s="478"/>
      <c r="F215" s="479"/>
      <c r="G215" s="484"/>
      <c r="H215" s="464"/>
    </row>
    <row r="216" spans="1:8" s="399" customFormat="1" ht="15">
      <c r="A216" s="480"/>
      <c r="B216" s="401"/>
      <c r="C216" s="429"/>
      <c r="D216" s="478"/>
      <c r="E216" s="478"/>
      <c r="F216" s="479"/>
      <c r="G216" s="484"/>
      <c r="H216" s="464"/>
    </row>
    <row r="217" spans="1:8" s="399" customFormat="1" ht="15">
      <c r="A217" s="480"/>
      <c r="B217" s="401"/>
      <c r="C217" s="429"/>
      <c r="D217" s="478"/>
      <c r="E217" s="478"/>
      <c r="F217" s="479"/>
      <c r="G217" s="484"/>
      <c r="H217" s="464"/>
    </row>
    <row r="218" spans="1:8" s="399" customFormat="1" ht="12" customHeight="1">
      <c r="A218" s="480"/>
      <c r="B218" s="401"/>
      <c r="C218" s="429"/>
      <c r="D218" s="478"/>
      <c r="E218" s="478"/>
      <c r="F218" s="479"/>
      <c r="G218" s="484"/>
      <c r="H218" s="464"/>
    </row>
    <row r="219" spans="1:8" s="399" customFormat="1" ht="15">
      <c r="A219" s="480"/>
      <c r="B219" s="401"/>
      <c r="C219" s="429"/>
      <c r="D219" s="478"/>
      <c r="E219" s="478"/>
      <c r="F219" s="479"/>
      <c r="G219" s="484"/>
      <c r="H219" s="464"/>
    </row>
    <row r="220" spans="1:8" s="399" customFormat="1" ht="15">
      <c r="A220" s="480"/>
      <c r="B220" s="401"/>
      <c r="C220" s="429"/>
      <c r="D220" s="478"/>
      <c r="E220" s="478"/>
      <c r="F220" s="479"/>
      <c r="G220" s="484"/>
      <c r="H220" s="464"/>
    </row>
    <row r="221" spans="1:8" s="399" customFormat="1" ht="15">
      <c r="A221" s="480"/>
      <c r="B221" s="401"/>
      <c r="C221" s="429"/>
      <c r="D221" s="478"/>
      <c r="E221" s="478"/>
      <c r="F221" s="479"/>
      <c r="G221" s="484"/>
      <c r="H221" s="464"/>
    </row>
    <row r="222" spans="1:8" s="399" customFormat="1" ht="15">
      <c r="A222" s="480"/>
      <c r="B222" s="401"/>
      <c r="C222" s="429"/>
      <c r="D222" s="478"/>
      <c r="E222" s="478"/>
      <c r="F222" s="479"/>
      <c r="G222" s="484"/>
      <c r="H222" s="464"/>
    </row>
    <row r="223" spans="1:8" s="399" customFormat="1" ht="15">
      <c r="A223" s="480"/>
      <c r="B223" s="481"/>
      <c r="C223" s="501"/>
      <c r="D223" s="483"/>
      <c r="E223" s="483"/>
      <c r="F223" s="479"/>
      <c r="G223" s="484"/>
      <c r="H223" s="464"/>
    </row>
    <row r="224" spans="1:8" s="399" customFormat="1" ht="15">
      <c r="A224" s="480"/>
      <c r="B224" s="481"/>
      <c r="C224" s="429"/>
      <c r="D224" s="483"/>
      <c r="E224" s="483"/>
      <c r="F224" s="479"/>
      <c r="G224" s="484"/>
      <c r="H224" s="464"/>
    </row>
    <row r="225" spans="1:8" s="399" customFormat="1" ht="15">
      <c r="A225" s="480"/>
      <c r="B225" s="481"/>
      <c r="C225" s="501"/>
      <c r="D225" s="483"/>
      <c r="E225" s="483"/>
      <c r="F225" s="479"/>
      <c r="G225" s="484"/>
      <c r="H225" s="464"/>
    </row>
    <row r="226" spans="1:8" s="399" customFormat="1" ht="18" customHeight="1">
      <c r="A226" s="480"/>
      <c r="B226" s="481"/>
      <c r="C226" s="482"/>
      <c r="D226" s="483"/>
      <c r="E226" s="483"/>
      <c r="F226" s="479"/>
      <c r="G226" s="484"/>
      <c r="H226" s="464"/>
    </row>
    <row r="227" spans="1:8" s="399" customFormat="1" ht="15">
      <c r="A227" s="480"/>
      <c r="B227" s="481"/>
      <c r="C227" s="482"/>
      <c r="D227" s="483"/>
      <c r="E227" s="483"/>
      <c r="F227" s="479"/>
      <c r="G227" s="484"/>
      <c r="H227" s="464"/>
    </row>
    <row r="228" spans="1:8" s="399" customFormat="1" ht="15">
      <c r="A228" s="480"/>
      <c r="B228" s="481"/>
      <c r="C228" s="482"/>
      <c r="D228" s="483"/>
      <c r="E228" s="483"/>
      <c r="F228" s="479"/>
      <c r="G228" s="484"/>
      <c r="H228" s="464"/>
    </row>
    <row r="229" spans="1:8" s="399" customFormat="1" ht="15">
      <c r="A229" s="480"/>
      <c r="B229" s="481"/>
      <c r="C229" s="482"/>
      <c r="D229" s="483"/>
      <c r="E229" s="483"/>
      <c r="F229" s="479"/>
      <c r="G229" s="484"/>
      <c r="H229" s="464"/>
    </row>
    <row r="230" spans="1:8" s="399" customFormat="1" ht="15">
      <c r="A230" s="480"/>
      <c r="B230" s="481"/>
      <c r="C230" s="482"/>
      <c r="D230" s="483"/>
      <c r="E230" s="483"/>
      <c r="F230" s="479"/>
      <c r="G230" s="484"/>
      <c r="H230" s="464"/>
    </row>
    <row r="231" spans="1:8" s="399" customFormat="1" ht="15">
      <c r="A231" s="480"/>
      <c r="B231" s="481"/>
      <c r="C231" s="482"/>
      <c r="D231" s="483"/>
      <c r="E231" s="483"/>
      <c r="F231" s="479"/>
      <c r="G231" s="484"/>
      <c r="H231" s="464"/>
    </row>
    <row r="232" spans="1:8" s="399" customFormat="1" ht="15">
      <c r="A232" s="480"/>
      <c r="B232" s="481"/>
      <c r="C232" s="482"/>
      <c r="D232" s="483"/>
      <c r="E232" s="483"/>
      <c r="F232" s="479"/>
      <c r="G232" s="484"/>
      <c r="H232" s="464"/>
    </row>
    <row r="233" spans="1:8" s="399" customFormat="1" ht="15">
      <c r="A233" s="480"/>
      <c r="B233" s="481"/>
      <c r="C233" s="482"/>
      <c r="D233" s="483"/>
      <c r="E233" s="483"/>
      <c r="F233" s="479"/>
      <c r="G233" s="484"/>
      <c r="H233" s="464"/>
    </row>
    <row r="234" spans="1:8" s="399" customFormat="1" ht="15">
      <c r="A234" s="480"/>
      <c r="B234" s="481"/>
      <c r="C234" s="482"/>
      <c r="D234" s="483"/>
      <c r="E234" s="483"/>
      <c r="F234" s="479"/>
      <c r="G234" s="484"/>
      <c r="H234" s="464"/>
    </row>
    <row r="235" spans="1:8" s="399" customFormat="1" ht="15">
      <c r="A235" s="523"/>
      <c r="B235" s="481"/>
      <c r="C235" s="482"/>
      <c r="D235" s="483"/>
      <c r="E235" s="483"/>
      <c r="F235" s="479"/>
      <c r="G235" s="484"/>
      <c r="H235" s="464"/>
    </row>
    <row r="236" spans="1:8" s="399" customFormat="1" ht="15">
      <c r="A236" s="523"/>
      <c r="B236" s="481"/>
      <c r="C236" s="482"/>
      <c r="D236" s="483"/>
      <c r="E236" s="483"/>
      <c r="F236" s="479"/>
      <c r="G236" s="484"/>
      <c r="H236" s="464"/>
    </row>
    <row r="237" spans="1:8" s="399" customFormat="1" ht="15">
      <c r="A237" s="523"/>
      <c r="B237" s="481"/>
      <c r="C237" s="482"/>
      <c r="D237" s="483"/>
      <c r="E237" s="483"/>
      <c r="F237" s="479"/>
      <c r="G237" s="484"/>
      <c r="H237" s="464"/>
    </row>
    <row r="238" spans="1:8" s="399" customFormat="1" ht="15">
      <c r="A238" s="480"/>
      <c r="B238" s="481"/>
      <c r="C238" s="482"/>
      <c r="D238" s="483"/>
      <c r="E238" s="483"/>
      <c r="F238" s="479"/>
      <c r="G238" s="484"/>
      <c r="H238" s="464"/>
    </row>
    <row r="239" spans="1:8" s="399" customFormat="1" ht="15">
      <c r="A239" s="480"/>
      <c r="B239" s="481"/>
      <c r="C239" s="429"/>
      <c r="D239" s="483"/>
      <c r="E239" s="483"/>
      <c r="F239" s="479"/>
      <c r="G239" s="484"/>
      <c r="H239" s="464"/>
    </row>
    <row r="240" spans="1:8" s="399" customFormat="1" ht="15">
      <c r="A240" s="480"/>
      <c r="B240" s="481"/>
      <c r="C240" s="429"/>
      <c r="D240" s="483"/>
      <c r="E240" s="483"/>
      <c r="F240" s="479"/>
      <c r="G240" s="484"/>
      <c r="H240" s="464"/>
    </row>
    <row r="241" spans="1:8" s="399" customFormat="1" ht="9.75" customHeight="1">
      <c r="A241" s="523"/>
      <c r="B241" s="401"/>
      <c r="C241" s="514"/>
      <c r="D241" s="401"/>
      <c r="E241" s="401"/>
      <c r="F241" s="479"/>
      <c r="G241" s="479"/>
      <c r="H241" s="464"/>
    </row>
    <row r="242" spans="1:8" s="399" customFormat="1" ht="15">
      <c r="A242" s="506"/>
      <c r="B242" s="401"/>
      <c r="C242" s="509"/>
      <c r="D242" s="524"/>
      <c r="E242" s="524"/>
      <c r="F242" s="525"/>
      <c r="G242" s="406"/>
      <c r="H242" s="406"/>
    </row>
    <row r="243" spans="1:8" s="399" customFormat="1" ht="15">
      <c r="A243" s="506"/>
      <c r="B243" s="401"/>
      <c r="C243" s="429"/>
      <c r="D243" s="524"/>
      <c r="E243" s="524"/>
      <c r="F243" s="503"/>
      <c r="G243" s="464"/>
      <c r="H243" s="464"/>
    </row>
    <row r="244" spans="1:8" s="399" customFormat="1" ht="15">
      <c r="A244" s="492"/>
      <c r="B244" s="492"/>
      <c r="C244" s="492"/>
      <c r="D244" s="481"/>
      <c r="E244" s="481"/>
      <c r="F244" s="479"/>
      <c r="G244" s="464"/>
      <c r="H244" s="464"/>
    </row>
    <row r="245" spans="1:8" s="399" customFormat="1" ht="15">
      <c r="A245" s="492"/>
      <c r="B245" s="492"/>
      <c r="C245" s="492"/>
      <c r="D245" s="481"/>
      <c r="E245" s="481"/>
      <c r="F245" s="479"/>
      <c r="G245" s="464"/>
      <c r="H245" s="464"/>
    </row>
    <row r="246" spans="1:8" s="399" customFormat="1" ht="15">
      <c r="A246" s="492"/>
      <c r="B246" s="492"/>
      <c r="C246" s="492"/>
      <c r="D246" s="481"/>
      <c r="E246" s="481"/>
      <c r="F246" s="479"/>
      <c r="G246" s="464"/>
      <c r="H246" s="464"/>
    </row>
    <row r="247" spans="1:8" s="399" customFormat="1" ht="15" customHeight="1">
      <c r="A247" s="460"/>
      <c r="B247" s="461"/>
      <c r="C247" s="461"/>
      <c r="D247" s="401"/>
      <c r="E247" s="419"/>
      <c r="F247" s="479"/>
      <c r="G247" s="464"/>
      <c r="H247" s="464"/>
    </row>
    <row r="248" spans="1:8" s="399" customFormat="1" ht="15.75">
      <c r="A248" s="511"/>
      <c r="B248" s="401"/>
      <c r="C248" s="514"/>
      <c r="D248" s="401"/>
      <c r="E248" s="419"/>
      <c r="F248" s="479"/>
      <c r="G248" s="464"/>
      <c r="H248" s="464"/>
    </row>
    <row r="249" spans="1:8" s="399" customFormat="1" ht="15">
      <c r="A249" s="499"/>
      <c r="B249" s="499"/>
      <c r="C249" s="499"/>
      <c r="D249" s="499"/>
      <c r="E249" s="499"/>
      <c r="F249" s="510"/>
      <c r="G249" s="510"/>
      <c r="H249" s="510"/>
    </row>
    <row r="250" spans="1:8" s="399" customFormat="1" ht="15">
      <c r="A250" s="499"/>
      <c r="B250" s="499"/>
      <c r="C250" s="499"/>
      <c r="D250" s="499"/>
      <c r="E250" s="499"/>
      <c r="F250" s="510"/>
      <c r="G250" s="510"/>
      <c r="H250" s="510"/>
    </row>
    <row r="251" spans="1:8" s="399" customFormat="1" ht="15">
      <c r="A251" s="508"/>
      <c r="B251" s="401"/>
      <c r="C251" s="429"/>
      <c r="D251" s="401"/>
      <c r="E251" s="401"/>
      <c r="F251" s="479"/>
      <c r="G251" s="464"/>
      <c r="H251" s="464"/>
    </row>
    <row r="252" spans="1:8" s="399" customFormat="1" ht="15">
      <c r="A252" s="508"/>
      <c r="B252" s="401"/>
      <c r="C252" s="429"/>
      <c r="D252" s="478"/>
      <c r="E252" s="478"/>
      <c r="F252" s="479"/>
      <c r="G252" s="464"/>
      <c r="H252" s="464"/>
    </row>
    <row r="253" spans="1:8" s="399" customFormat="1" ht="15">
      <c r="A253" s="481"/>
      <c r="B253" s="401"/>
      <c r="C253" s="501"/>
      <c r="D253" s="478"/>
      <c r="E253" s="478"/>
      <c r="F253" s="479"/>
      <c r="G253" s="464"/>
      <c r="H253" s="464"/>
    </row>
    <row r="254" spans="1:8" s="399" customFormat="1" ht="15">
      <c r="A254" s="481"/>
      <c r="B254" s="401"/>
      <c r="C254" s="429"/>
      <c r="D254" s="478"/>
      <c r="E254" s="478"/>
      <c r="F254" s="479"/>
      <c r="G254" s="464"/>
      <c r="H254" s="464"/>
    </row>
    <row r="255" spans="1:8" s="399" customFormat="1" ht="15">
      <c r="A255" s="481"/>
      <c r="B255" s="401"/>
      <c r="C255" s="429"/>
      <c r="D255" s="478"/>
      <c r="E255" s="478"/>
      <c r="F255" s="479"/>
      <c r="G255" s="464"/>
      <c r="H255" s="464"/>
    </row>
    <row r="256" spans="1:8" s="399" customFormat="1" ht="15">
      <c r="A256" s="480"/>
      <c r="B256" s="401"/>
      <c r="C256" s="429"/>
      <c r="D256" s="478"/>
      <c r="E256" s="478"/>
      <c r="F256" s="503"/>
      <c r="G256" s="464"/>
      <c r="H256" s="464"/>
    </row>
    <row r="257" spans="1:8" s="399" customFormat="1" ht="15">
      <c r="A257" s="480"/>
      <c r="B257" s="401"/>
      <c r="C257" s="429"/>
      <c r="D257" s="478"/>
      <c r="E257" s="478"/>
      <c r="F257" s="479"/>
      <c r="G257" s="464"/>
      <c r="H257" s="464"/>
    </row>
    <row r="258" spans="1:8" s="399" customFormat="1" ht="15">
      <c r="A258" s="480"/>
      <c r="B258" s="401"/>
      <c r="C258" s="429"/>
      <c r="D258" s="478"/>
      <c r="E258" s="478"/>
      <c r="F258" s="479"/>
      <c r="G258" s="464"/>
      <c r="H258" s="464"/>
    </row>
    <row r="259" spans="1:8" s="399" customFormat="1" ht="15">
      <c r="A259" s="480"/>
      <c r="B259" s="401"/>
      <c r="C259" s="429"/>
      <c r="D259" s="478"/>
      <c r="E259" s="478"/>
      <c r="F259" s="479"/>
      <c r="G259" s="464"/>
      <c r="H259" s="464"/>
    </row>
    <row r="260" spans="1:8" s="399" customFormat="1" ht="15">
      <c r="A260" s="480"/>
      <c r="B260" s="401"/>
      <c r="C260" s="429"/>
      <c r="D260" s="478"/>
      <c r="E260" s="478"/>
      <c r="F260" s="479"/>
      <c r="G260" s="464"/>
      <c r="H260" s="464"/>
    </row>
    <row r="261" spans="1:8" s="399" customFormat="1" ht="15">
      <c r="A261" s="480"/>
      <c r="B261" s="401"/>
      <c r="C261" s="429"/>
      <c r="D261" s="478"/>
      <c r="E261" s="478"/>
      <c r="F261" s="479"/>
      <c r="G261" s="464"/>
      <c r="H261" s="464"/>
    </row>
    <row r="262" spans="1:8" s="399" customFormat="1" ht="15">
      <c r="A262" s="480"/>
      <c r="B262" s="401"/>
      <c r="C262" s="429"/>
      <c r="D262" s="478"/>
      <c r="E262" s="478"/>
      <c r="F262" s="479"/>
      <c r="G262" s="464"/>
      <c r="H262" s="464"/>
    </row>
    <row r="263" spans="1:8" s="399" customFormat="1" ht="15">
      <c r="A263" s="480"/>
      <c r="B263" s="401"/>
      <c r="C263" s="429"/>
      <c r="D263" s="478"/>
      <c r="E263" s="478"/>
      <c r="F263" s="479"/>
      <c r="G263" s="464"/>
      <c r="H263" s="464"/>
    </row>
    <row r="264" spans="1:8" s="399" customFormat="1" ht="15">
      <c r="A264" s="480"/>
      <c r="B264" s="401"/>
      <c r="C264" s="429"/>
      <c r="D264" s="478"/>
      <c r="E264" s="478"/>
      <c r="F264" s="479"/>
      <c r="G264" s="464"/>
      <c r="H264" s="464"/>
    </row>
    <row r="265" spans="1:8" s="399" customFormat="1" ht="15">
      <c r="A265" s="480"/>
      <c r="B265" s="401"/>
      <c r="C265" s="429"/>
      <c r="D265" s="478"/>
      <c r="E265" s="478"/>
      <c r="F265" s="479"/>
      <c r="G265" s="464"/>
      <c r="H265" s="464"/>
    </row>
    <row r="266" spans="1:8" s="399" customFormat="1" ht="15">
      <c r="A266" s="480"/>
      <c r="B266" s="401"/>
      <c r="C266" s="429"/>
      <c r="D266" s="478"/>
      <c r="E266" s="478"/>
      <c r="F266" s="479"/>
      <c r="G266" s="464"/>
      <c r="H266" s="464"/>
    </row>
    <row r="267" spans="1:8" s="399" customFormat="1" ht="15">
      <c r="A267" s="480"/>
      <c r="B267" s="401"/>
      <c r="C267" s="429"/>
      <c r="D267" s="478"/>
      <c r="E267" s="478"/>
      <c r="F267" s="479"/>
      <c r="G267" s="464"/>
      <c r="H267" s="464"/>
    </row>
    <row r="268" spans="1:8" s="399" customFormat="1" ht="15">
      <c r="A268" s="480"/>
      <c r="B268" s="401"/>
      <c r="C268" s="429"/>
      <c r="D268" s="478"/>
      <c r="E268" s="478"/>
      <c r="F268" s="479"/>
      <c r="G268" s="464"/>
      <c r="H268" s="464"/>
    </row>
    <row r="269" spans="1:8" s="399" customFormat="1" ht="15">
      <c r="A269" s="480"/>
      <c r="B269" s="401"/>
      <c r="C269" s="429"/>
      <c r="D269" s="478"/>
      <c r="E269" s="478"/>
      <c r="F269" s="479"/>
      <c r="G269" s="464"/>
      <c r="H269" s="464"/>
    </row>
    <row r="270" spans="1:8" s="399" customFormat="1" ht="15">
      <c r="A270" s="480"/>
      <c r="B270" s="401"/>
      <c r="C270" s="429"/>
      <c r="D270" s="478"/>
      <c r="E270" s="478"/>
      <c r="F270" s="479"/>
      <c r="G270" s="464"/>
      <c r="H270" s="464"/>
    </row>
    <row r="271" spans="1:8" s="399" customFormat="1" ht="15">
      <c r="A271" s="480"/>
      <c r="B271" s="401"/>
      <c r="C271" s="429"/>
      <c r="D271" s="478"/>
      <c r="E271" s="478"/>
      <c r="F271" s="479"/>
      <c r="G271" s="464"/>
      <c r="H271" s="464"/>
    </row>
    <row r="272" spans="1:8" s="399" customFormat="1" ht="15">
      <c r="A272" s="480"/>
      <c r="B272" s="481"/>
      <c r="C272" s="429"/>
      <c r="D272" s="483"/>
      <c r="E272" s="483"/>
      <c r="F272" s="479"/>
      <c r="G272" s="464"/>
      <c r="H272" s="464"/>
    </row>
    <row r="273" spans="1:8" s="399" customFormat="1" ht="15">
      <c r="A273" s="480"/>
      <c r="B273" s="481"/>
      <c r="C273" s="482"/>
      <c r="D273" s="483"/>
      <c r="E273" s="483"/>
      <c r="F273" s="479"/>
      <c r="G273" s="464"/>
      <c r="H273" s="464"/>
    </row>
    <row r="274" spans="1:8" s="399" customFormat="1" ht="15">
      <c r="A274" s="480"/>
      <c r="B274" s="481"/>
      <c r="C274" s="429"/>
      <c r="D274" s="483"/>
      <c r="E274" s="483"/>
      <c r="F274" s="479"/>
      <c r="G274" s="464"/>
      <c r="H274" s="464"/>
    </row>
    <row r="275" spans="1:8" s="399" customFormat="1" ht="15">
      <c r="A275" s="486"/>
      <c r="B275" s="481"/>
      <c r="C275" s="429"/>
      <c r="D275" s="483"/>
      <c r="E275" s="483"/>
      <c r="F275" s="479"/>
      <c r="G275" s="464"/>
      <c r="H275" s="464"/>
    </row>
    <row r="276" spans="1:8" s="399" customFormat="1" ht="15">
      <c r="A276" s="511"/>
      <c r="B276" s="481"/>
      <c r="C276" s="429"/>
      <c r="D276" s="483"/>
      <c r="E276" s="483"/>
      <c r="F276" s="479"/>
      <c r="G276" s="464"/>
      <c r="H276" s="464"/>
    </row>
    <row r="277" spans="1:8" s="399" customFormat="1" ht="15">
      <c r="A277" s="511"/>
      <c r="B277" s="481"/>
      <c r="C277" s="429"/>
      <c r="D277" s="483"/>
      <c r="E277" s="483"/>
      <c r="F277" s="479"/>
      <c r="G277" s="464"/>
      <c r="H277" s="464"/>
    </row>
    <row r="278" spans="1:8" s="399" customFormat="1" ht="15">
      <c r="A278" s="511"/>
      <c r="B278" s="481"/>
      <c r="C278" s="429"/>
      <c r="D278" s="483"/>
      <c r="E278" s="483"/>
      <c r="F278" s="479"/>
      <c r="G278" s="464"/>
      <c r="H278" s="464"/>
    </row>
    <row r="279" spans="1:8" s="399" customFormat="1" ht="15">
      <c r="A279" s="492"/>
      <c r="B279" s="492"/>
      <c r="C279" s="509"/>
      <c r="D279" s="522"/>
      <c r="E279" s="522"/>
      <c r="F279" s="406"/>
      <c r="G279" s="406"/>
      <c r="H279" s="406"/>
    </row>
    <row r="280" spans="1:8" s="399" customFormat="1" ht="15">
      <c r="A280" s="492"/>
      <c r="B280" s="492"/>
      <c r="C280" s="522"/>
      <c r="D280" s="522"/>
      <c r="E280" s="522"/>
      <c r="F280" s="464"/>
      <c r="G280" s="464"/>
      <c r="H280" s="464"/>
    </row>
    <row r="281" spans="1:8" s="399" customFormat="1" ht="15">
      <c r="A281" s="492"/>
      <c r="B281" s="492"/>
      <c r="C281" s="522"/>
      <c r="D281" s="522"/>
      <c r="E281" s="522"/>
      <c r="F281" s="464"/>
      <c r="G281" s="464"/>
      <c r="H281" s="464"/>
    </row>
    <row r="282" spans="1:8" s="399" customFormat="1" ht="15">
      <c r="A282" s="492"/>
      <c r="B282" s="492"/>
      <c r="C282" s="522"/>
      <c r="D282" s="522"/>
      <c r="E282" s="522"/>
      <c r="F282" s="464"/>
      <c r="G282" s="464"/>
      <c r="H282" s="464"/>
    </row>
    <row r="283" spans="1:8" s="399" customFormat="1" ht="15">
      <c r="A283" s="492"/>
      <c r="B283" s="492"/>
      <c r="C283" s="522"/>
      <c r="D283" s="522"/>
      <c r="E283" s="522"/>
      <c r="F283" s="464"/>
      <c r="G283" s="464"/>
      <c r="H283" s="464"/>
    </row>
    <row r="284" spans="1:8" s="399" customFormat="1" ht="19.5" customHeight="1">
      <c r="A284" s="460"/>
      <c r="B284" s="461"/>
      <c r="C284" s="526"/>
      <c r="D284" s="401"/>
      <c r="E284" s="429"/>
      <c r="F284" s="463"/>
      <c r="G284" s="464"/>
      <c r="H284" s="464"/>
    </row>
    <row r="285" spans="1:8" s="399" customFormat="1" ht="15">
      <c r="A285" s="511"/>
      <c r="B285" s="401"/>
      <c r="C285" s="429"/>
      <c r="D285" s="401"/>
      <c r="E285" s="429"/>
      <c r="F285" s="463"/>
      <c r="G285" s="464"/>
      <c r="H285" s="464"/>
    </row>
    <row r="286" spans="1:8" s="399" customFormat="1" ht="15">
      <c r="A286" s="499"/>
      <c r="B286" s="499"/>
      <c r="C286" s="527"/>
      <c r="D286" s="527"/>
      <c r="E286" s="527"/>
      <c r="F286" s="510"/>
      <c r="G286" s="510"/>
      <c r="H286" s="510"/>
    </row>
    <row r="287" spans="1:8" s="399" customFormat="1" ht="11.25" customHeight="1">
      <c r="A287" s="499"/>
      <c r="B287" s="499"/>
      <c r="C287" s="527"/>
      <c r="D287" s="527"/>
      <c r="E287" s="527"/>
      <c r="F287" s="510"/>
      <c r="G287" s="510"/>
      <c r="H287" s="510"/>
    </row>
    <row r="288" spans="1:8" s="399" customFormat="1" ht="15">
      <c r="A288" s="523"/>
      <c r="B288" s="401"/>
      <c r="C288" s="429"/>
      <c r="D288" s="429"/>
      <c r="E288" s="429"/>
      <c r="F288" s="479"/>
      <c r="G288" s="464"/>
      <c r="H288" s="464"/>
    </row>
    <row r="289" spans="1:8" s="399" customFormat="1" ht="15">
      <c r="A289" s="523"/>
      <c r="B289" s="401"/>
      <c r="C289" s="429"/>
      <c r="D289" s="401"/>
      <c r="E289" s="429"/>
      <c r="F289" s="479"/>
      <c r="G289" s="464"/>
      <c r="H289" s="464"/>
    </row>
    <row r="290" spans="1:8" s="399" customFormat="1" ht="15">
      <c r="A290" s="523"/>
      <c r="B290" s="401"/>
      <c r="C290" s="429"/>
      <c r="D290" s="478"/>
      <c r="E290" s="489"/>
      <c r="F290" s="479"/>
      <c r="G290" s="464"/>
      <c r="H290" s="464"/>
    </row>
    <row r="291" spans="1:8" s="399" customFormat="1" ht="15">
      <c r="A291" s="523"/>
      <c r="B291" s="401"/>
      <c r="C291" s="429"/>
      <c r="D291" s="478"/>
      <c r="E291" s="489"/>
      <c r="F291" s="479"/>
      <c r="G291" s="464"/>
      <c r="H291" s="464"/>
    </row>
    <row r="292" spans="1:8" s="399" customFormat="1" ht="15">
      <c r="A292" s="480"/>
      <c r="B292" s="401"/>
      <c r="C292" s="501"/>
      <c r="D292" s="478"/>
      <c r="E292" s="489"/>
      <c r="F292" s="464"/>
      <c r="G292" s="464"/>
      <c r="H292" s="464"/>
    </row>
    <row r="293" spans="1:8" s="399" customFormat="1" ht="15">
      <c r="A293" s="480"/>
      <c r="B293" s="401"/>
      <c r="C293" s="429"/>
      <c r="D293" s="528"/>
      <c r="E293" s="528"/>
      <c r="F293" s="464"/>
      <c r="G293" s="464"/>
      <c r="H293" s="464"/>
    </row>
    <row r="294" spans="1:8" s="399" customFormat="1" ht="15">
      <c r="A294" s="480"/>
      <c r="B294" s="401"/>
      <c r="C294" s="429"/>
      <c r="D294" s="528"/>
      <c r="E294" s="528"/>
      <c r="F294" s="479"/>
      <c r="G294" s="464"/>
      <c r="H294" s="464"/>
    </row>
    <row r="295" spans="1:8" s="399" customFormat="1" ht="15">
      <c r="A295" s="480"/>
      <c r="B295" s="401"/>
      <c r="C295" s="429"/>
      <c r="D295" s="528"/>
      <c r="E295" s="528"/>
      <c r="F295" s="464"/>
      <c r="G295" s="464"/>
      <c r="H295" s="464"/>
    </row>
    <row r="296" spans="1:8" s="399" customFormat="1" ht="15">
      <c r="A296" s="480"/>
      <c r="B296" s="401"/>
      <c r="C296" s="429"/>
      <c r="D296" s="478"/>
      <c r="E296" s="528"/>
      <c r="F296" s="479"/>
      <c r="G296" s="464"/>
      <c r="H296" s="464"/>
    </row>
    <row r="297" spans="1:8" s="399" customFormat="1" ht="15">
      <c r="A297" s="480"/>
      <c r="B297" s="401"/>
      <c r="C297" s="429"/>
      <c r="D297" s="478"/>
      <c r="E297" s="528"/>
      <c r="F297" s="479"/>
      <c r="G297" s="464"/>
      <c r="H297" s="464"/>
    </row>
    <row r="298" spans="1:8" s="399" customFormat="1" ht="15">
      <c r="A298" s="480"/>
      <c r="B298" s="401"/>
      <c r="C298" s="429"/>
      <c r="D298" s="478"/>
      <c r="E298" s="528"/>
      <c r="F298" s="479"/>
      <c r="G298" s="464"/>
      <c r="H298" s="464"/>
    </row>
    <row r="299" spans="1:8" s="399" customFormat="1" ht="15">
      <c r="A299" s="480"/>
      <c r="B299" s="401"/>
      <c r="C299" s="429"/>
      <c r="D299" s="478"/>
      <c r="E299" s="528"/>
      <c r="F299" s="479"/>
      <c r="G299" s="464"/>
      <c r="H299" s="464"/>
    </row>
    <row r="300" spans="1:8" s="399" customFormat="1" ht="15">
      <c r="A300" s="480"/>
      <c r="B300" s="401"/>
      <c r="C300" s="429"/>
      <c r="D300" s="478"/>
      <c r="E300" s="528"/>
      <c r="F300" s="464"/>
      <c r="G300" s="464"/>
      <c r="H300" s="464"/>
    </row>
    <row r="301" spans="1:8" s="399" customFormat="1" ht="15">
      <c r="A301" s="480"/>
      <c r="B301" s="401"/>
      <c r="C301" s="429"/>
      <c r="D301" s="478"/>
      <c r="E301" s="528"/>
      <c r="F301" s="464"/>
      <c r="G301" s="464"/>
      <c r="H301" s="464"/>
    </row>
    <row r="302" spans="1:8" s="399" customFormat="1" ht="15">
      <c r="A302" s="480"/>
      <c r="B302" s="401"/>
      <c r="C302" s="429"/>
      <c r="D302" s="478"/>
      <c r="E302" s="528"/>
      <c r="F302" s="479"/>
      <c r="G302" s="464"/>
      <c r="H302" s="464"/>
    </row>
    <row r="303" spans="1:8" s="399" customFormat="1" ht="15">
      <c r="A303" s="480"/>
      <c r="B303" s="401"/>
      <c r="C303" s="429"/>
      <c r="D303" s="478"/>
      <c r="E303" s="478"/>
      <c r="F303" s="479"/>
      <c r="G303" s="464"/>
      <c r="H303" s="464"/>
    </row>
    <row r="304" spans="1:8" s="399" customFormat="1" ht="15">
      <c r="A304" s="480"/>
      <c r="B304" s="401"/>
      <c r="C304" s="429"/>
      <c r="D304" s="478"/>
      <c r="E304" s="528"/>
      <c r="F304" s="479"/>
      <c r="G304" s="464"/>
      <c r="H304" s="464"/>
    </row>
    <row r="305" spans="1:8" s="399" customFormat="1" ht="15">
      <c r="A305" s="480"/>
      <c r="B305" s="401"/>
      <c r="C305" s="429"/>
      <c r="D305" s="478"/>
      <c r="E305" s="502"/>
      <c r="F305" s="464"/>
      <c r="G305" s="464"/>
      <c r="H305" s="464"/>
    </row>
    <row r="306" spans="1:8" s="399" customFormat="1" ht="15">
      <c r="A306" s="480"/>
      <c r="B306" s="401"/>
      <c r="C306" s="429"/>
      <c r="D306" s="528"/>
      <c r="E306" s="528"/>
      <c r="F306" s="485"/>
      <c r="G306" s="464"/>
      <c r="H306" s="464"/>
    </row>
    <row r="307" spans="1:8" s="399" customFormat="1" ht="15">
      <c r="A307" s="480"/>
      <c r="B307" s="401"/>
      <c r="C307" s="429"/>
      <c r="D307" s="528"/>
      <c r="E307" s="528"/>
      <c r="F307" s="464"/>
      <c r="G307" s="464"/>
      <c r="H307" s="464"/>
    </row>
    <row r="308" spans="1:8" s="399" customFormat="1" ht="15">
      <c r="A308" s="480"/>
      <c r="B308" s="401"/>
      <c r="C308" s="429"/>
      <c r="D308" s="528"/>
      <c r="E308" s="528"/>
      <c r="F308" s="464"/>
      <c r="G308" s="464"/>
      <c r="H308" s="464"/>
    </row>
    <row r="309" spans="1:8" s="399" customFormat="1" ht="15">
      <c r="A309" s="480"/>
      <c r="B309" s="401"/>
      <c r="C309" s="429"/>
      <c r="D309" s="528"/>
      <c r="E309" s="528"/>
      <c r="F309" s="479"/>
      <c r="G309" s="464"/>
      <c r="H309" s="464"/>
    </row>
    <row r="310" spans="1:8" s="399" customFormat="1" ht="15">
      <c r="A310" s="480"/>
      <c r="B310" s="401"/>
      <c r="C310" s="429"/>
      <c r="D310" s="528"/>
      <c r="E310" s="528"/>
      <c r="F310" s="479"/>
      <c r="G310" s="464"/>
      <c r="H310" s="464"/>
    </row>
    <row r="311" spans="1:8" s="399" customFormat="1" ht="15">
      <c r="A311" s="480"/>
      <c r="B311" s="401"/>
      <c r="C311" s="429"/>
      <c r="D311" s="528"/>
      <c r="E311" s="528"/>
      <c r="F311" s="479"/>
      <c r="G311" s="464"/>
      <c r="H311" s="464"/>
    </row>
    <row r="312" spans="1:8" s="399" customFormat="1" ht="15">
      <c r="A312" s="480"/>
      <c r="B312" s="401"/>
      <c r="C312" s="501"/>
      <c r="D312" s="528"/>
      <c r="E312" s="528"/>
      <c r="F312" s="479"/>
      <c r="G312" s="464"/>
      <c r="H312" s="464"/>
    </row>
    <row r="313" spans="1:8" s="399" customFormat="1" ht="15">
      <c r="A313" s="480"/>
      <c r="B313" s="401"/>
      <c r="C313" s="429"/>
      <c r="D313" s="528"/>
      <c r="E313" s="528"/>
      <c r="F313" s="479"/>
      <c r="G313" s="464"/>
      <c r="H313" s="464"/>
    </row>
    <row r="314" spans="1:8" s="399" customFormat="1" ht="15">
      <c r="A314" s="480"/>
      <c r="B314" s="401"/>
      <c r="C314" s="429"/>
      <c r="D314" s="528"/>
      <c r="E314" s="528"/>
      <c r="F314" s="479"/>
      <c r="G314" s="464"/>
      <c r="H314" s="464"/>
    </row>
    <row r="315" spans="1:8" s="399" customFormat="1" ht="15">
      <c r="A315" s="480"/>
      <c r="B315" s="401"/>
      <c r="C315" s="429"/>
      <c r="D315" s="528"/>
      <c r="E315" s="528"/>
      <c r="F315" s="479"/>
      <c r="G315" s="464"/>
      <c r="H315" s="464"/>
    </row>
    <row r="316" spans="1:8" s="399" customFormat="1" ht="15">
      <c r="A316" s="480"/>
      <c r="B316" s="401"/>
      <c r="C316" s="429"/>
      <c r="D316" s="528"/>
      <c r="E316" s="528"/>
      <c r="F316" s="479"/>
      <c r="G316" s="464"/>
      <c r="H316" s="464"/>
    </row>
    <row r="317" spans="1:8" s="399" customFormat="1" ht="15">
      <c r="A317" s="480"/>
      <c r="B317" s="401"/>
      <c r="C317" s="429"/>
      <c r="D317" s="528"/>
      <c r="E317" s="528"/>
      <c r="F317" s="479"/>
      <c r="G317" s="464"/>
      <c r="H317" s="464"/>
    </row>
    <row r="318" spans="1:8" s="399" customFormat="1" ht="15">
      <c r="A318" s="480"/>
      <c r="B318" s="401"/>
      <c r="C318" s="429"/>
      <c r="D318" s="528"/>
      <c r="E318" s="528"/>
      <c r="F318" s="479"/>
      <c r="G318" s="464"/>
      <c r="H318" s="464"/>
    </row>
    <row r="319" spans="1:8" s="399" customFormat="1" ht="15">
      <c r="A319" s="480"/>
      <c r="B319" s="401"/>
      <c r="C319" s="429"/>
      <c r="D319" s="528"/>
      <c r="E319" s="528"/>
      <c r="F319" s="479"/>
      <c r="G319" s="464"/>
      <c r="H319" s="464"/>
    </row>
    <row r="320" spans="1:8" s="399" customFormat="1" ht="15">
      <c r="A320" s="480"/>
      <c r="B320" s="401"/>
      <c r="C320" s="429"/>
      <c r="D320" s="478"/>
      <c r="E320" s="528"/>
      <c r="F320" s="479"/>
      <c r="G320" s="464"/>
      <c r="H320" s="464"/>
    </row>
    <row r="321" spans="1:8" s="399" customFormat="1" ht="15">
      <c r="A321" s="480"/>
      <c r="B321" s="401"/>
      <c r="C321" s="429"/>
      <c r="D321" s="478"/>
      <c r="E321" s="528"/>
      <c r="F321" s="464"/>
      <c r="G321" s="464"/>
      <c r="H321" s="464"/>
    </row>
    <row r="322" spans="1:8" s="399" customFormat="1" ht="15">
      <c r="A322" s="480"/>
      <c r="B322" s="401"/>
      <c r="C322" s="429"/>
      <c r="D322" s="478"/>
      <c r="E322" s="528"/>
      <c r="F322" s="479"/>
      <c r="G322" s="464"/>
      <c r="H322" s="464"/>
    </row>
    <row r="323" spans="1:8" s="399" customFormat="1" ht="15">
      <c r="A323" s="480"/>
      <c r="B323" s="401"/>
      <c r="C323" s="429"/>
      <c r="D323" s="478"/>
      <c r="E323" s="528"/>
      <c r="F323" s="464"/>
      <c r="G323" s="464"/>
      <c r="H323" s="464"/>
    </row>
    <row r="324" spans="1:8" s="399" customFormat="1" ht="15">
      <c r="A324" s="480"/>
      <c r="B324" s="401"/>
      <c r="C324" s="429"/>
      <c r="D324" s="478"/>
      <c r="E324" s="528"/>
      <c r="F324" s="464"/>
      <c r="G324" s="464"/>
      <c r="H324" s="464"/>
    </row>
    <row r="325" spans="1:8" s="399" customFormat="1" ht="15">
      <c r="A325" s="480"/>
      <c r="B325" s="401"/>
      <c r="C325" s="429"/>
      <c r="D325" s="478"/>
      <c r="E325" s="528"/>
      <c r="F325" s="479"/>
      <c r="G325" s="464"/>
      <c r="H325" s="464"/>
    </row>
    <row r="326" spans="1:8" s="399" customFormat="1" ht="15">
      <c r="A326" s="480"/>
      <c r="B326" s="401"/>
      <c r="C326" s="501"/>
      <c r="D326" s="478"/>
      <c r="E326" s="528"/>
      <c r="F326" s="479"/>
      <c r="G326" s="464"/>
      <c r="H326" s="464"/>
    </row>
    <row r="327" spans="1:8" s="399" customFormat="1" ht="15">
      <c r="A327" s="480"/>
      <c r="B327" s="401"/>
      <c r="C327" s="501"/>
      <c r="D327" s="478"/>
      <c r="E327" s="528"/>
      <c r="F327" s="479"/>
      <c r="G327" s="464"/>
      <c r="H327" s="464"/>
    </row>
    <row r="328" spans="1:8" s="399" customFormat="1" ht="15">
      <c r="A328" s="480"/>
      <c r="B328" s="401"/>
      <c r="C328" s="501"/>
      <c r="D328" s="478"/>
      <c r="E328" s="528"/>
      <c r="F328" s="479"/>
      <c r="G328" s="464"/>
      <c r="H328" s="464"/>
    </row>
    <row r="329" spans="1:8" s="399" customFormat="1" ht="15">
      <c r="A329" s="480"/>
      <c r="B329" s="401"/>
      <c r="C329" s="429"/>
      <c r="D329" s="478"/>
      <c r="E329" s="478"/>
      <c r="F329" s="479"/>
      <c r="G329" s="464"/>
      <c r="H329" s="464"/>
    </row>
    <row r="330" spans="1:8" s="399" customFormat="1" ht="15">
      <c r="A330" s="480"/>
      <c r="B330" s="401"/>
      <c r="C330" s="429"/>
      <c r="D330" s="478"/>
      <c r="E330" s="528"/>
      <c r="F330" s="479"/>
      <c r="G330" s="464"/>
      <c r="H330" s="464"/>
    </row>
    <row r="331" spans="1:8" s="399" customFormat="1" ht="15">
      <c r="A331" s="480"/>
      <c r="B331" s="401"/>
      <c r="C331" s="429"/>
      <c r="D331" s="478"/>
      <c r="E331" s="528"/>
      <c r="F331" s="479"/>
      <c r="G331" s="464"/>
      <c r="H331" s="464"/>
    </row>
    <row r="332" spans="1:8" s="399" customFormat="1" ht="15">
      <c r="A332" s="480"/>
      <c r="B332" s="401"/>
      <c r="C332" s="429"/>
      <c r="D332" s="478"/>
      <c r="E332" s="478"/>
      <c r="F332" s="464"/>
      <c r="G332" s="464"/>
      <c r="H332" s="464"/>
    </row>
    <row r="333" spans="1:8" s="399" customFormat="1" ht="15">
      <c r="A333" s="480"/>
      <c r="B333" s="401"/>
      <c r="C333" s="429"/>
      <c r="D333" s="478"/>
      <c r="E333" s="528"/>
      <c r="F333" s="464"/>
      <c r="G333" s="464"/>
      <c r="H333" s="464"/>
    </row>
    <row r="334" spans="1:8" s="399" customFormat="1" ht="15">
      <c r="A334" s="480"/>
      <c r="B334" s="401"/>
      <c r="C334" s="429"/>
      <c r="D334" s="478"/>
      <c r="E334" s="528"/>
      <c r="F334" s="464"/>
      <c r="G334" s="464"/>
      <c r="H334" s="464"/>
    </row>
    <row r="335" spans="1:8" s="399" customFormat="1" ht="15">
      <c r="A335" s="480"/>
      <c r="B335" s="401"/>
      <c r="C335" s="429"/>
      <c r="D335" s="478"/>
      <c r="E335" s="528"/>
      <c r="F335" s="479"/>
      <c r="G335" s="464"/>
      <c r="H335" s="464"/>
    </row>
    <row r="336" spans="1:8" s="399" customFormat="1" ht="15">
      <c r="A336" s="480"/>
      <c r="B336" s="401"/>
      <c r="C336" s="429"/>
      <c r="D336" s="478"/>
      <c r="E336" s="528"/>
      <c r="F336" s="479"/>
      <c r="G336" s="464"/>
      <c r="H336" s="464"/>
    </row>
    <row r="337" spans="1:8" s="399" customFormat="1" ht="15">
      <c r="A337" s="480"/>
      <c r="B337" s="401"/>
      <c r="C337" s="429"/>
      <c r="D337" s="478"/>
      <c r="E337" s="528"/>
      <c r="F337" s="479"/>
      <c r="G337" s="464"/>
      <c r="H337" s="464"/>
    </row>
    <row r="338" spans="1:8" s="399" customFormat="1" ht="15">
      <c r="A338" s="480"/>
      <c r="B338" s="401"/>
      <c r="C338" s="429"/>
      <c r="D338" s="478"/>
      <c r="E338" s="528"/>
      <c r="F338" s="479"/>
      <c r="G338" s="464"/>
      <c r="H338" s="464"/>
    </row>
    <row r="339" spans="1:8" s="399" customFormat="1" ht="15">
      <c r="A339" s="480"/>
      <c r="B339" s="401"/>
      <c r="C339" s="429"/>
      <c r="D339" s="478"/>
      <c r="E339" s="528"/>
      <c r="F339" s="479"/>
      <c r="G339" s="464"/>
      <c r="H339" s="464"/>
    </row>
    <row r="340" spans="1:8" s="399" customFormat="1" ht="15">
      <c r="A340" s="480"/>
      <c r="B340" s="401"/>
      <c r="C340" s="429"/>
      <c r="D340" s="478"/>
      <c r="E340" s="528"/>
      <c r="F340" s="479"/>
      <c r="G340" s="464"/>
      <c r="H340" s="464"/>
    </row>
    <row r="341" spans="1:10" s="399" customFormat="1" ht="15">
      <c r="A341" s="480"/>
      <c r="B341" s="401"/>
      <c r="C341" s="429"/>
      <c r="D341" s="478"/>
      <c r="E341" s="528"/>
      <c r="F341" s="464"/>
      <c r="G341" s="464"/>
      <c r="H341" s="464"/>
      <c r="J341" s="529"/>
    </row>
    <row r="342" spans="1:8" s="399" customFormat="1" ht="15">
      <c r="A342" s="480"/>
      <c r="B342" s="481"/>
      <c r="C342" s="429"/>
      <c r="D342" s="478"/>
      <c r="E342" s="478"/>
      <c r="F342" s="485"/>
      <c r="G342" s="464"/>
      <c r="H342" s="464"/>
    </row>
    <row r="343" spans="1:8" s="399" customFormat="1" ht="15">
      <c r="A343" s="480"/>
      <c r="B343" s="481"/>
      <c r="C343" s="429"/>
      <c r="D343" s="478"/>
      <c r="E343" s="478"/>
      <c r="F343" s="485"/>
      <c r="G343" s="464"/>
      <c r="H343" s="464"/>
    </row>
    <row r="344" spans="1:8" s="399" customFormat="1" ht="13.5" customHeight="1">
      <c r="A344" s="515"/>
      <c r="B344" s="401"/>
      <c r="C344" s="429"/>
      <c r="D344" s="401"/>
      <c r="E344" s="429"/>
      <c r="F344" s="464"/>
      <c r="G344" s="464"/>
      <c r="H344" s="464"/>
    </row>
    <row r="345" spans="1:8" s="399" customFormat="1" ht="15">
      <c r="A345" s="481"/>
      <c r="B345" s="401"/>
      <c r="C345" s="509"/>
      <c r="D345" s="429"/>
      <c r="E345" s="401"/>
      <c r="F345" s="406"/>
      <c r="G345" s="406"/>
      <c r="H345" s="406"/>
    </row>
    <row r="346" spans="1:8" s="399" customFormat="1" ht="15">
      <c r="A346" s="481"/>
      <c r="B346" s="401"/>
      <c r="C346" s="429"/>
      <c r="D346" s="429"/>
      <c r="E346" s="401"/>
      <c r="F346" s="464"/>
      <c r="G346" s="464"/>
      <c r="H346" s="464"/>
    </row>
    <row r="347" spans="1:8" s="399" customFormat="1" ht="18.75" customHeight="1">
      <c r="A347" s="492"/>
      <c r="B347" s="492"/>
      <c r="C347" s="492"/>
      <c r="D347" s="492"/>
      <c r="E347" s="492"/>
      <c r="F347" s="464"/>
      <c r="G347" s="464"/>
      <c r="H347" s="464"/>
    </row>
    <row r="348" spans="1:8" s="399" customFormat="1" ht="16.5" customHeight="1">
      <c r="A348" s="492"/>
      <c r="B348" s="492"/>
      <c r="C348" s="492"/>
      <c r="D348" s="492"/>
      <c r="E348" s="492"/>
      <c r="F348" s="464"/>
      <c r="G348" s="464"/>
      <c r="H348" s="464"/>
    </row>
    <row r="349" spans="1:8" s="399" customFormat="1" ht="17.25" customHeight="1">
      <c r="A349" s="492"/>
      <c r="B349" s="492"/>
      <c r="C349" s="492"/>
      <c r="D349" s="492"/>
      <c r="E349" s="492"/>
      <c r="F349" s="464"/>
      <c r="G349" s="464"/>
      <c r="H349" s="464"/>
    </row>
    <row r="350" spans="1:8" s="399" customFormat="1" ht="16.5" customHeight="1">
      <c r="A350" s="460"/>
      <c r="B350" s="461"/>
      <c r="C350" s="461"/>
      <c r="D350" s="401"/>
      <c r="E350" s="462"/>
      <c r="F350" s="463"/>
      <c r="G350" s="464"/>
      <c r="H350" s="464"/>
    </row>
    <row r="351" spans="1:8" s="399" customFormat="1" ht="13.5" customHeight="1">
      <c r="A351" s="511"/>
      <c r="B351" s="401"/>
      <c r="C351" s="514"/>
      <c r="D351" s="401"/>
      <c r="E351" s="462"/>
      <c r="F351" s="463"/>
      <c r="G351" s="464"/>
      <c r="H351" s="464"/>
    </row>
    <row r="352" spans="1:8" s="399" customFormat="1" ht="15">
      <c r="A352" s="499"/>
      <c r="B352" s="499"/>
      <c r="C352" s="499"/>
      <c r="D352" s="499"/>
      <c r="E352" s="499"/>
      <c r="F352" s="510"/>
      <c r="G352" s="510"/>
      <c r="H352" s="510"/>
    </row>
    <row r="353" spans="1:8" s="399" customFormat="1" ht="6.75" customHeight="1">
      <c r="A353" s="499"/>
      <c r="B353" s="499"/>
      <c r="C353" s="499"/>
      <c r="D353" s="499"/>
      <c r="E353" s="499"/>
      <c r="F353" s="510"/>
      <c r="G353" s="510"/>
      <c r="H353" s="510"/>
    </row>
    <row r="354" spans="1:8" s="399" customFormat="1" ht="15">
      <c r="A354" s="480"/>
      <c r="B354" s="401"/>
      <c r="C354" s="429"/>
      <c r="D354" s="429"/>
      <c r="E354" s="429"/>
      <c r="F354" s="503"/>
      <c r="G354" s="464"/>
      <c r="H354" s="464"/>
    </row>
    <row r="355" spans="1:8" s="399" customFormat="1" ht="15">
      <c r="A355" s="480"/>
      <c r="B355" s="401"/>
      <c r="C355" s="429"/>
      <c r="D355" s="401"/>
      <c r="E355" s="429"/>
      <c r="F355" s="479"/>
      <c r="G355" s="464"/>
      <c r="H355" s="464"/>
    </row>
    <row r="356" spans="1:8" s="399" customFormat="1" ht="15">
      <c r="A356" s="480"/>
      <c r="B356" s="401"/>
      <c r="C356" s="429"/>
      <c r="D356" s="401"/>
      <c r="E356" s="429"/>
      <c r="F356" s="464"/>
      <c r="G356" s="464"/>
      <c r="H356" s="464"/>
    </row>
    <row r="357" spans="1:8" s="399" customFormat="1" ht="15">
      <c r="A357" s="480"/>
      <c r="B357" s="401"/>
      <c r="C357" s="429"/>
      <c r="D357" s="401"/>
      <c r="E357" s="429"/>
      <c r="F357" s="479"/>
      <c r="G357" s="464"/>
      <c r="H357" s="464"/>
    </row>
    <row r="358" spans="1:8" s="399" customFormat="1" ht="15">
      <c r="A358" s="480"/>
      <c r="B358" s="401"/>
      <c r="C358" s="429"/>
      <c r="D358" s="401"/>
      <c r="E358" s="401"/>
      <c r="F358" s="479"/>
      <c r="G358" s="464"/>
      <c r="H358" s="464"/>
    </row>
    <row r="359" spans="1:8" s="399" customFormat="1" ht="15">
      <c r="A359" s="480"/>
      <c r="B359" s="401"/>
      <c r="C359" s="429"/>
      <c r="D359" s="401"/>
      <c r="E359" s="401"/>
      <c r="F359" s="464"/>
      <c r="G359" s="464"/>
      <c r="H359" s="464"/>
    </row>
    <row r="360" spans="1:8" s="399" customFormat="1" ht="15">
      <c r="A360" s="480"/>
      <c r="B360" s="401"/>
      <c r="C360" s="429"/>
      <c r="D360" s="401"/>
      <c r="E360" s="429"/>
      <c r="F360" s="479"/>
      <c r="G360" s="464"/>
      <c r="H360" s="464"/>
    </row>
    <row r="361" spans="1:8" s="399" customFormat="1" ht="15">
      <c r="A361" s="480"/>
      <c r="B361" s="401"/>
      <c r="C361" s="429"/>
      <c r="D361" s="401"/>
      <c r="E361" s="429"/>
      <c r="F361" s="479"/>
      <c r="G361" s="464"/>
      <c r="H361" s="464"/>
    </row>
    <row r="362" spans="1:8" s="399" customFormat="1" ht="15">
      <c r="A362" s="480"/>
      <c r="B362" s="401"/>
      <c r="C362" s="429"/>
      <c r="D362" s="401"/>
      <c r="E362" s="429"/>
      <c r="F362" s="479"/>
      <c r="G362" s="464"/>
      <c r="H362" s="464"/>
    </row>
    <row r="363" spans="1:8" s="399" customFormat="1" ht="15">
      <c r="A363" s="480"/>
      <c r="B363" s="401"/>
      <c r="C363" s="429"/>
      <c r="D363" s="401"/>
      <c r="E363" s="429"/>
      <c r="F363" s="479"/>
      <c r="G363" s="464"/>
      <c r="H363" s="464"/>
    </row>
    <row r="364" spans="1:8" s="399" customFormat="1" ht="15">
      <c r="A364" s="480"/>
      <c r="B364" s="401"/>
      <c r="C364" s="429"/>
      <c r="D364" s="490"/>
      <c r="E364" s="478"/>
      <c r="F364" s="479"/>
      <c r="G364" s="464"/>
      <c r="H364" s="464"/>
    </row>
    <row r="365" spans="1:8" s="399" customFormat="1" ht="15">
      <c r="A365" s="480"/>
      <c r="B365" s="401"/>
      <c r="C365" s="429"/>
      <c r="D365" s="478"/>
      <c r="E365" s="478"/>
      <c r="F365" s="479"/>
      <c r="G365" s="464"/>
      <c r="H365" s="464"/>
    </row>
    <row r="366" spans="1:8" s="399" customFormat="1" ht="15">
      <c r="A366" s="480"/>
      <c r="B366" s="401"/>
      <c r="C366" s="429"/>
      <c r="D366" s="478"/>
      <c r="E366" s="478"/>
      <c r="F366" s="479"/>
      <c r="G366" s="464"/>
      <c r="H366" s="464"/>
    </row>
    <row r="367" spans="1:8" s="399" customFormat="1" ht="12.75" customHeight="1">
      <c r="A367" s="480"/>
      <c r="B367" s="401"/>
      <c r="C367" s="429"/>
      <c r="D367" s="478"/>
      <c r="E367" s="478"/>
      <c r="F367" s="479"/>
      <c r="G367" s="464"/>
      <c r="H367" s="464"/>
    </row>
    <row r="368" spans="1:8" s="399" customFormat="1" ht="15">
      <c r="A368" s="480"/>
      <c r="B368" s="401"/>
      <c r="C368" s="429"/>
      <c r="D368" s="478"/>
      <c r="E368" s="478"/>
      <c r="F368" s="479"/>
      <c r="G368" s="464"/>
      <c r="H368" s="464"/>
    </row>
    <row r="369" spans="1:8" s="399" customFormat="1" ht="15">
      <c r="A369" s="480"/>
      <c r="B369" s="401"/>
      <c r="C369" s="501"/>
      <c r="D369" s="478"/>
      <c r="E369" s="478"/>
      <c r="F369" s="479"/>
      <c r="G369" s="464"/>
      <c r="H369" s="464"/>
    </row>
    <row r="370" spans="1:8" s="399" customFormat="1" ht="15">
      <c r="A370" s="480"/>
      <c r="B370" s="401"/>
      <c r="C370" s="429"/>
      <c r="D370" s="478"/>
      <c r="E370" s="478"/>
      <c r="F370" s="479"/>
      <c r="G370" s="464"/>
      <c r="H370" s="464"/>
    </row>
    <row r="371" spans="1:8" s="399" customFormat="1" ht="15">
      <c r="A371" s="480"/>
      <c r="B371" s="401"/>
      <c r="C371" s="429"/>
      <c r="D371" s="478"/>
      <c r="E371" s="478"/>
      <c r="F371" s="479"/>
      <c r="G371" s="464"/>
      <c r="H371" s="464"/>
    </row>
    <row r="372" spans="1:8" s="399" customFormat="1" ht="15">
      <c r="A372" s="480"/>
      <c r="B372" s="401"/>
      <c r="C372" s="429"/>
      <c r="D372" s="530"/>
      <c r="E372" s="478"/>
      <c r="F372" s="464"/>
      <c r="G372" s="464"/>
      <c r="H372" s="464"/>
    </row>
    <row r="373" spans="1:8" s="399" customFormat="1" ht="15">
      <c r="A373" s="480"/>
      <c r="B373" s="401"/>
      <c r="C373" s="429"/>
      <c r="D373" s="478"/>
      <c r="E373" s="478"/>
      <c r="F373" s="479"/>
      <c r="G373" s="464"/>
      <c r="H373" s="464"/>
    </row>
    <row r="374" spans="1:8" s="399" customFormat="1" ht="15">
      <c r="A374" s="480"/>
      <c r="B374" s="401"/>
      <c r="C374" s="429"/>
      <c r="D374" s="478"/>
      <c r="E374" s="478"/>
      <c r="F374" s="479"/>
      <c r="G374" s="464"/>
      <c r="H374" s="464"/>
    </row>
    <row r="375" spans="1:8" s="399" customFormat="1" ht="15">
      <c r="A375" s="480"/>
      <c r="B375" s="488"/>
      <c r="C375" s="429"/>
      <c r="D375" s="483"/>
      <c r="E375" s="483"/>
      <c r="F375" s="479"/>
      <c r="G375" s="464"/>
      <c r="H375" s="464"/>
    </row>
    <row r="376" spans="1:8" s="399" customFormat="1" ht="15">
      <c r="A376" s="480"/>
      <c r="B376" s="401"/>
      <c r="C376" s="429"/>
      <c r="D376" s="478"/>
      <c r="E376" s="478"/>
      <c r="F376" s="479"/>
      <c r="G376" s="464"/>
      <c r="H376" s="464"/>
    </row>
    <row r="377" spans="1:8" s="399" customFormat="1" ht="12.75" customHeight="1">
      <c r="A377" s="480"/>
      <c r="B377" s="401"/>
      <c r="C377" s="429"/>
      <c r="D377" s="478"/>
      <c r="E377" s="478"/>
      <c r="F377" s="479"/>
      <c r="G377" s="464"/>
      <c r="H377" s="464"/>
    </row>
    <row r="378" spans="1:8" s="399" customFormat="1" ht="15">
      <c r="A378" s="480"/>
      <c r="B378" s="401"/>
      <c r="C378" s="429"/>
      <c r="D378" s="478"/>
      <c r="E378" s="478"/>
      <c r="F378" s="479"/>
      <c r="G378" s="464"/>
      <c r="H378" s="464"/>
    </row>
    <row r="379" spans="1:8" s="399" customFormat="1" ht="15">
      <c r="A379" s="480"/>
      <c r="B379" s="401"/>
      <c r="C379" s="501"/>
      <c r="D379" s="478"/>
      <c r="E379" s="478"/>
      <c r="F379" s="479"/>
      <c r="G379" s="464"/>
      <c r="H379" s="464"/>
    </row>
    <row r="380" spans="1:8" s="399" customFormat="1" ht="15">
      <c r="A380" s="480"/>
      <c r="B380" s="488"/>
      <c r="C380" s="429"/>
      <c r="D380" s="478"/>
      <c r="E380" s="478"/>
      <c r="F380" s="464"/>
      <c r="G380" s="464"/>
      <c r="H380" s="464"/>
    </row>
    <row r="381" spans="1:8" s="399" customFormat="1" ht="15">
      <c r="A381" s="480"/>
      <c r="B381" s="401"/>
      <c r="C381" s="429"/>
      <c r="D381" s="478"/>
      <c r="E381" s="478"/>
      <c r="F381" s="479"/>
      <c r="G381" s="464"/>
      <c r="H381" s="464"/>
    </row>
    <row r="382" spans="1:8" s="399" customFormat="1" ht="12.75" customHeight="1">
      <c r="A382" s="480"/>
      <c r="B382" s="401"/>
      <c r="C382" s="429"/>
      <c r="D382" s="478"/>
      <c r="E382" s="478"/>
      <c r="F382" s="479"/>
      <c r="G382" s="464"/>
      <c r="H382" s="464"/>
    </row>
    <row r="383" spans="1:8" s="399" customFormat="1" ht="12.75" customHeight="1">
      <c r="A383" s="480"/>
      <c r="B383" s="401"/>
      <c r="C383" s="429"/>
      <c r="D383" s="478"/>
      <c r="E383" s="478"/>
      <c r="F383" s="479"/>
      <c r="G383" s="464"/>
      <c r="H383" s="464"/>
    </row>
    <row r="384" spans="1:8" s="399" customFormat="1" ht="12.75" customHeight="1">
      <c r="A384" s="480"/>
      <c r="B384" s="401"/>
      <c r="C384" s="429"/>
      <c r="D384" s="478"/>
      <c r="E384" s="478"/>
      <c r="F384" s="479"/>
      <c r="G384" s="464"/>
      <c r="H384" s="464"/>
    </row>
    <row r="385" spans="1:8" s="399" customFormat="1" ht="12.75" customHeight="1">
      <c r="A385" s="480"/>
      <c r="B385" s="401"/>
      <c r="C385" s="429"/>
      <c r="D385" s="478"/>
      <c r="E385" s="478"/>
      <c r="F385" s="479"/>
      <c r="G385" s="464"/>
      <c r="H385" s="464"/>
    </row>
    <row r="386" spans="1:8" s="399" customFormat="1" ht="15">
      <c r="A386" s="480"/>
      <c r="B386" s="401"/>
      <c r="C386" s="429"/>
      <c r="D386" s="478"/>
      <c r="E386" s="478"/>
      <c r="F386" s="479"/>
      <c r="G386" s="464"/>
      <c r="H386" s="464"/>
    </row>
    <row r="387" spans="1:8" s="399" customFormat="1" ht="12.75" customHeight="1">
      <c r="A387" s="480"/>
      <c r="B387" s="401"/>
      <c r="C387" s="429"/>
      <c r="D387" s="478"/>
      <c r="E387" s="478"/>
      <c r="F387" s="479"/>
      <c r="G387" s="464"/>
      <c r="H387" s="464"/>
    </row>
    <row r="388" spans="1:8" s="399" customFormat="1" ht="12.75" customHeight="1">
      <c r="A388" s="480"/>
      <c r="B388" s="401"/>
      <c r="C388" s="429"/>
      <c r="D388" s="483"/>
      <c r="E388" s="483"/>
      <c r="F388" s="479"/>
      <c r="G388" s="464"/>
      <c r="H388" s="464"/>
    </row>
    <row r="389" spans="1:8" s="399" customFormat="1" ht="12.75" customHeight="1">
      <c r="A389" s="480"/>
      <c r="B389" s="401"/>
      <c r="C389" s="429"/>
      <c r="D389" s="478"/>
      <c r="E389" s="478"/>
      <c r="F389" s="479"/>
      <c r="G389" s="464"/>
      <c r="H389" s="464"/>
    </row>
    <row r="390" spans="1:8" s="399" customFormat="1" ht="15">
      <c r="A390" s="480"/>
      <c r="B390" s="401"/>
      <c r="C390" s="429"/>
      <c r="D390" s="478"/>
      <c r="E390" s="478"/>
      <c r="F390" s="479"/>
      <c r="G390" s="464"/>
      <c r="H390" s="464"/>
    </row>
    <row r="391" spans="1:8" s="399" customFormat="1" ht="15">
      <c r="A391" s="480"/>
      <c r="B391" s="401"/>
      <c r="C391" s="429"/>
      <c r="D391" s="478"/>
      <c r="E391" s="478"/>
      <c r="F391" s="479"/>
      <c r="G391" s="464"/>
      <c r="H391" s="464"/>
    </row>
    <row r="392" spans="1:8" s="399" customFormat="1" ht="15">
      <c r="A392" s="480"/>
      <c r="B392" s="401"/>
      <c r="C392" s="482"/>
      <c r="D392" s="478"/>
      <c r="E392" s="478"/>
      <c r="F392" s="479"/>
      <c r="G392" s="464"/>
      <c r="H392" s="464"/>
    </row>
    <row r="393" spans="1:8" s="399" customFormat="1" ht="15">
      <c r="A393" s="480"/>
      <c r="B393" s="401"/>
      <c r="C393" s="429"/>
      <c r="D393" s="478"/>
      <c r="E393" s="478"/>
      <c r="F393" s="479"/>
      <c r="G393" s="464"/>
      <c r="H393" s="464"/>
    </row>
    <row r="394" spans="1:8" s="399" customFormat="1" ht="15">
      <c r="A394" s="480"/>
      <c r="B394" s="401"/>
      <c r="C394" s="501"/>
      <c r="D394" s="478"/>
      <c r="E394" s="478"/>
      <c r="F394" s="464"/>
      <c r="G394" s="464"/>
      <c r="H394" s="464"/>
    </row>
    <row r="395" spans="1:8" s="399" customFormat="1" ht="8.25" customHeight="1">
      <c r="A395" s="480"/>
      <c r="B395" s="401"/>
      <c r="C395" s="501"/>
      <c r="D395" s="478"/>
      <c r="E395" s="478"/>
      <c r="F395" s="464"/>
      <c r="G395" s="464"/>
      <c r="H395" s="464"/>
    </row>
    <row r="396" spans="1:8" s="399" customFormat="1" ht="8.25" customHeight="1">
      <c r="A396" s="480"/>
      <c r="B396" s="401"/>
      <c r="C396" s="501"/>
      <c r="D396" s="478"/>
      <c r="E396" s="478"/>
      <c r="F396" s="464"/>
      <c r="G396" s="464"/>
      <c r="H396" s="464"/>
    </row>
    <row r="397" spans="1:8" s="399" customFormat="1" ht="12" customHeight="1">
      <c r="A397" s="480"/>
      <c r="B397" s="401"/>
      <c r="C397" s="501"/>
      <c r="D397" s="478"/>
      <c r="E397" s="478"/>
      <c r="F397" s="479"/>
      <c r="G397" s="464"/>
      <c r="H397" s="464"/>
    </row>
    <row r="398" spans="1:8" s="399" customFormat="1" ht="15">
      <c r="A398" s="480"/>
      <c r="B398" s="401"/>
      <c r="C398" s="501"/>
      <c r="D398" s="478"/>
      <c r="E398" s="478"/>
      <c r="F398" s="464"/>
      <c r="G398" s="464"/>
      <c r="H398" s="464"/>
    </row>
    <row r="399" spans="1:8" s="399" customFormat="1" ht="15">
      <c r="A399" s="480"/>
      <c r="B399" s="401"/>
      <c r="C399" s="429"/>
      <c r="D399" s="478"/>
      <c r="E399" s="478"/>
      <c r="F399" s="479"/>
      <c r="G399" s="464"/>
      <c r="H399" s="464"/>
    </row>
    <row r="400" spans="1:8" s="399" customFormat="1" ht="15">
      <c r="A400" s="480"/>
      <c r="B400" s="401"/>
      <c r="C400" s="429"/>
      <c r="D400" s="478"/>
      <c r="E400" s="478"/>
      <c r="F400" s="479"/>
      <c r="G400" s="464"/>
      <c r="H400" s="464"/>
    </row>
    <row r="401" spans="1:8" s="399" customFormat="1" ht="15">
      <c r="A401" s="480"/>
      <c r="B401" s="401"/>
      <c r="C401" s="501"/>
      <c r="D401" s="478"/>
      <c r="E401" s="478"/>
      <c r="F401" s="479"/>
      <c r="G401" s="464"/>
      <c r="H401" s="464"/>
    </row>
    <row r="402" spans="1:8" s="399" customFormat="1" ht="15">
      <c r="A402" s="480"/>
      <c r="B402" s="401"/>
      <c r="C402" s="429"/>
      <c r="D402" s="478"/>
      <c r="E402" s="478"/>
      <c r="F402" s="479"/>
      <c r="G402" s="464"/>
      <c r="H402" s="464"/>
    </row>
    <row r="403" spans="1:8" s="399" customFormat="1" ht="15">
      <c r="A403" s="480"/>
      <c r="B403" s="401"/>
      <c r="C403" s="429"/>
      <c r="D403" s="478"/>
      <c r="E403" s="478"/>
      <c r="F403" s="464"/>
      <c r="G403" s="464"/>
      <c r="H403" s="464"/>
    </row>
    <row r="404" spans="1:8" s="399" customFormat="1" ht="12" customHeight="1">
      <c r="A404" s="480"/>
      <c r="B404" s="401"/>
      <c r="C404" s="429"/>
      <c r="D404" s="478"/>
      <c r="E404" s="478"/>
      <c r="F404" s="479"/>
      <c r="G404" s="464"/>
      <c r="H404" s="464"/>
    </row>
    <row r="405" spans="1:8" s="399" customFormat="1" ht="12.75" customHeight="1">
      <c r="A405" s="480"/>
      <c r="B405" s="401"/>
      <c r="C405" s="429"/>
      <c r="D405" s="478"/>
      <c r="E405" s="478"/>
      <c r="F405" s="479"/>
      <c r="G405" s="464"/>
      <c r="H405" s="464"/>
    </row>
    <row r="406" spans="1:8" s="399" customFormat="1" ht="12.75" customHeight="1">
      <c r="A406" s="480"/>
      <c r="B406" s="401"/>
      <c r="C406" s="429"/>
      <c r="D406" s="530"/>
      <c r="E406" s="478"/>
      <c r="F406" s="479"/>
      <c r="G406" s="464"/>
      <c r="H406" s="464"/>
    </row>
    <row r="407" spans="1:8" s="399" customFormat="1" ht="12.75" customHeight="1">
      <c r="A407" s="480"/>
      <c r="B407" s="401"/>
      <c r="C407" s="501"/>
      <c r="D407" s="478"/>
      <c r="E407" s="478"/>
      <c r="F407" s="479"/>
      <c r="G407" s="464"/>
      <c r="H407" s="464"/>
    </row>
    <row r="408" spans="1:8" s="399" customFormat="1" ht="12.75" customHeight="1">
      <c r="A408" s="480"/>
      <c r="B408" s="401"/>
      <c r="C408" s="462"/>
      <c r="D408" s="478"/>
      <c r="E408" s="478"/>
      <c r="F408" s="479"/>
      <c r="G408" s="464"/>
      <c r="H408" s="464"/>
    </row>
    <row r="409" spans="1:8" s="399" customFormat="1" ht="12" customHeight="1">
      <c r="A409" s="480"/>
      <c r="B409" s="401"/>
      <c r="C409" s="429"/>
      <c r="D409" s="478"/>
      <c r="E409" s="478"/>
      <c r="F409" s="479"/>
      <c r="G409" s="464"/>
      <c r="H409" s="464"/>
    </row>
    <row r="410" spans="1:8" s="399" customFormat="1" ht="12.75" customHeight="1">
      <c r="A410" s="480"/>
      <c r="B410" s="401"/>
      <c r="C410" s="501"/>
      <c r="D410" s="478"/>
      <c r="E410" s="478"/>
      <c r="F410" s="479"/>
      <c r="G410" s="464"/>
      <c r="H410" s="464"/>
    </row>
    <row r="411" spans="1:8" s="399" customFormat="1" ht="15">
      <c r="A411" s="480"/>
      <c r="B411" s="401"/>
      <c r="C411" s="429"/>
      <c r="D411" s="478"/>
      <c r="E411" s="478"/>
      <c r="F411" s="479"/>
      <c r="G411" s="464"/>
      <c r="H411" s="464"/>
    </row>
    <row r="412" spans="1:8" s="399" customFormat="1" ht="12" customHeight="1">
      <c r="A412" s="480"/>
      <c r="B412" s="401"/>
      <c r="C412" s="429"/>
      <c r="D412" s="478"/>
      <c r="E412" s="478"/>
      <c r="F412" s="479"/>
      <c r="G412" s="464"/>
      <c r="H412" s="464"/>
    </row>
    <row r="413" spans="1:8" s="399" customFormat="1" ht="12.75" customHeight="1">
      <c r="A413" s="480"/>
      <c r="B413" s="401"/>
      <c r="C413" s="429"/>
      <c r="D413" s="478"/>
      <c r="E413" s="478"/>
      <c r="F413" s="479"/>
      <c r="G413" s="464"/>
      <c r="H413" s="464"/>
    </row>
    <row r="414" spans="1:8" s="399" customFormat="1" ht="12.75" customHeight="1">
      <c r="A414" s="480"/>
      <c r="B414" s="401"/>
      <c r="C414" s="429"/>
      <c r="D414" s="478"/>
      <c r="E414" s="478"/>
      <c r="F414" s="464"/>
      <c r="G414" s="464"/>
      <c r="H414" s="464"/>
    </row>
    <row r="415" spans="1:8" s="399" customFormat="1" ht="12.75" customHeight="1">
      <c r="A415" s="480"/>
      <c r="B415" s="401"/>
      <c r="C415" s="429"/>
      <c r="D415" s="478"/>
      <c r="E415" s="478"/>
      <c r="F415" s="479"/>
      <c r="G415" s="464"/>
      <c r="H415" s="464"/>
    </row>
    <row r="416" spans="1:8" s="399" customFormat="1" ht="12.75" customHeight="1">
      <c r="A416" s="480"/>
      <c r="B416" s="401"/>
      <c r="C416" s="429"/>
      <c r="D416" s="478"/>
      <c r="E416" s="478"/>
      <c r="F416" s="479"/>
      <c r="G416" s="464"/>
      <c r="H416" s="464"/>
    </row>
    <row r="417" spans="1:8" s="399" customFormat="1" ht="12.75" customHeight="1">
      <c r="A417" s="480"/>
      <c r="B417" s="401"/>
      <c r="C417" s="429"/>
      <c r="D417" s="478"/>
      <c r="E417" s="478"/>
      <c r="F417" s="479"/>
      <c r="G417" s="464"/>
      <c r="H417" s="464"/>
    </row>
    <row r="418" spans="1:8" s="399" customFormat="1" ht="12" customHeight="1">
      <c r="A418" s="480"/>
      <c r="B418" s="401"/>
      <c r="C418" s="429"/>
      <c r="D418" s="478"/>
      <c r="E418" s="478"/>
      <c r="F418" s="479"/>
      <c r="G418" s="464"/>
      <c r="H418" s="464"/>
    </row>
    <row r="419" spans="1:8" s="399" customFormat="1" ht="12" customHeight="1">
      <c r="A419" s="480"/>
      <c r="B419" s="401"/>
      <c r="C419" s="429"/>
      <c r="D419" s="478"/>
      <c r="E419" s="478"/>
      <c r="F419" s="479"/>
      <c r="G419" s="464"/>
      <c r="H419" s="464"/>
    </row>
    <row r="420" spans="1:8" s="399" customFormat="1" ht="12.75" customHeight="1">
      <c r="A420" s="480"/>
      <c r="B420" s="401"/>
      <c r="C420" s="429"/>
      <c r="D420" s="478"/>
      <c r="E420" s="478"/>
      <c r="F420" s="485"/>
      <c r="G420" s="464"/>
      <c r="H420" s="464"/>
    </row>
    <row r="421" spans="1:8" s="399" customFormat="1" ht="12.75" customHeight="1">
      <c r="A421" s="480"/>
      <c r="B421" s="401"/>
      <c r="C421" s="429"/>
      <c r="D421" s="478"/>
      <c r="E421" s="478"/>
      <c r="F421" s="464"/>
      <c r="G421" s="464"/>
      <c r="H421" s="464"/>
    </row>
    <row r="422" spans="1:8" s="399" customFormat="1" ht="12" customHeight="1">
      <c r="A422" s="480"/>
      <c r="B422" s="401"/>
      <c r="C422" s="429"/>
      <c r="D422" s="478"/>
      <c r="E422" s="478"/>
      <c r="F422" s="479"/>
      <c r="G422" s="464"/>
      <c r="H422" s="464"/>
    </row>
    <row r="423" spans="1:8" s="399" customFormat="1" ht="12" customHeight="1">
      <c r="A423" s="480"/>
      <c r="B423" s="401"/>
      <c r="C423" s="429"/>
      <c r="D423" s="478"/>
      <c r="E423" s="478"/>
      <c r="F423" s="479"/>
      <c r="G423" s="464"/>
      <c r="H423" s="464"/>
    </row>
    <row r="424" spans="1:8" s="399" customFormat="1" ht="12.75" customHeight="1">
      <c r="A424" s="480"/>
      <c r="B424" s="401"/>
      <c r="C424" s="429"/>
      <c r="D424" s="478"/>
      <c r="E424" s="478"/>
      <c r="F424" s="464"/>
      <c r="G424" s="464"/>
      <c r="H424" s="464"/>
    </row>
    <row r="425" spans="1:8" s="399" customFormat="1" ht="12.75" customHeight="1">
      <c r="A425" s="480"/>
      <c r="B425" s="401"/>
      <c r="C425" s="429"/>
      <c r="D425" s="478"/>
      <c r="E425" s="478"/>
      <c r="F425" s="464"/>
      <c r="G425" s="464"/>
      <c r="H425" s="464"/>
    </row>
    <row r="426" spans="1:8" s="399" customFormat="1" ht="12.75" customHeight="1">
      <c r="A426" s="480"/>
      <c r="B426" s="401"/>
      <c r="C426" s="429"/>
      <c r="D426" s="478"/>
      <c r="E426" s="478"/>
      <c r="F426" s="479"/>
      <c r="G426" s="464"/>
      <c r="H426" s="464"/>
    </row>
    <row r="427" spans="1:8" s="399" customFormat="1" ht="12.75" customHeight="1">
      <c r="A427" s="480"/>
      <c r="B427" s="401"/>
      <c r="C427" s="429"/>
      <c r="D427" s="478"/>
      <c r="E427" s="478"/>
      <c r="F427" s="479"/>
      <c r="G427" s="464"/>
      <c r="H427" s="464"/>
    </row>
    <row r="428" spans="1:8" s="399" customFormat="1" ht="12.75" customHeight="1">
      <c r="A428" s="480"/>
      <c r="B428" s="401"/>
      <c r="C428" s="429"/>
      <c r="D428" s="478"/>
      <c r="E428" s="478"/>
      <c r="F428" s="479"/>
      <c r="G428" s="464"/>
      <c r="H428" s="464"/>
    </row>
    <row r="429" spans="1:8" s="399" customFormat="1" ht="12.75" customHeight="1">
      <c r="A429" s="480"/>
      <c r="B429" s="401"/>
      <c r="C429" s="429"/>
      <c r="D429" s="478"/>
      <c r="E429" s="478"/>
      <c r="F429" s="479"/>
      <c r="G429" s="464"/>
      <c r="H429" s="464"/>
    </row>
    <row r="430" spans="1:8" s="399" customFormat="1" ht="12" customHeight="1">
      <c r="A430" s="480"/>
      <c r="B430" s="401"/>
      <c r="C430" s="429"/>
      <c r="D430" s="478"/>
      <c r="E430" s="478"/>
      <c r="F430" s="479"/>
      <c r="G430" s="464"/>
      <c r="H430" s="464"/>
    </row>
    <row r="431" spans="1:8" s="399" customFormat="1" ht="12" customHeight="1">
      <c r="A431" s="480"/>
      <c r="B431" s="401"/>
      <c r="C431" s="429"/>
      <c r="D431" s="478"/>
      <c r="E431" s="478"/>
      <c r="F431" s="479"/>
      <c r="G431" s="464"/>
      <c r="H431" s="464"/>
    </row>
    <row r="432" spans="1:8" s="399" customFormat="1" ht="12" customHeight="1">
      <c r="A432" s="480"/>
      <c r="B432" s="401"/>
      <c r="C432" s="429"/>
      <c r="D432" s="490"/>
      <c r="E432" s="478"/>
      <c r="F432" s="479"/>
      <c r="G432" s="464"/>
      <c r="H432" s="464"/>
    </row>
    <row r="433" spans="1:8" s="399" customFormat="1" ht="12" customHeight="1">
      <c r="A433" s="480"/>
      <c r="B433" s="401"/>
      <c r="C433" s="429"/>
      <c r="D433" s="478"/>
      <c r="E433" s="478"/>
      <c r="F433" s="479"/>
      <c r="G433" s="464"/>
      <c r="H433" s="464"/>
    </row>
    <row r="434" spans="1:8" s="399" customFormat="1" ht="12" customHeight="1">
      <c r="A434" s="480"/>
      <c r="B434" s="401"/>
      <c r="C434" s="429"/>
      <c r="D434" s="478"/>
      <c r="E434" s="478"/>
      <c r="F434" s="479"/>
      <c r="G434" s="464"/>
      <c r="H434" s="464"/>
    </row>
    <row r="435" spans="1:8" s="399" customFormat="1" ht="12" customHeight="1">
      <c r="A435" s="480"/>
      <c r="B435" s="401"/>
      <c r="C435" s="429"/>
      <c r="D435" s="478"/>
      <c r="E435" s="478"/>
      <c r="F435" s="479"/>
      <c r="G435" s="464"/>
      <c r="H435" s="464"/>
    </row>
    <row r="436" spans="1:8" s="399" customFormat="1" ht="12.75" customHeight="1">
      <c r="A436" s="480"/>
      <c r="B436" s="488"/>
      <c r="C436" s="501"/>
      <c r="D436" s="483"/>
      <c r="E436" s="483"/>
      <c r="F436" s="504"/>
      <c r="G436" s="464"/>
      <c r="H436" s="464"/>
    </row>
    <row r="437" spans="1:8" s="399" customFormat="1" ht="12" customHeight="1">
      <c r="A437" s="480"/>
      <c r="B437" s="488"/>
      <c r="C437" s="429"/>
      <c r="D437" s="483"/>
      <c r="E437" s="483"/>
      <c r="F437" s="504"/>
      <c r="G437" s="464"/>
      <c r="H437" s="464"/>
    </row>
    <row r="438" spans="1:8" s="399" customFormat="1" ht="12.75" customHeight="1">
      <c r="A438" s="480"/>
      <c r="B438" s="488"/>
      <c r="C438" s="429"/>
      <c r="D438" s="483"/>
      <c r="E438" s="483"/>
      <c r="F438" s="504"/>
      <c r="G438" s="464"/>
      <c r="H438" s="464"/>
    </row>
    <row r="439" spans="1:8" s="399" customFormat="1" ht="12.75" customHeight="1">
      <c r="A439" s="480"/>
      <c r="B439" s="488"/>
      <c r="C439" s="429"/>
      <c r="D439" s="483"/>
      <c r="E439" s="483"/>
      <c r="F439" s="504"/>
      <c r="G439" s="464"/>
      <c r="H439" s="464"/>
    </row>
    <row r="440" spans="1:8" s="399" customFormat="1" ht="12.75" customHeight="1">
      <c r="A440" s="480"/>
      <c r="B440" s="488"/>
      <c r="C440" s="429"/>
      <c r="D440" s="483"/>
      <c r="E440" s="483"/>
      <c r="F440" s="479"/>
      <c r="G440" s="464"/>
      <c r="H440" s="464"/>
    </row>
    <row r="441" spans="1:8" s="399" customFormat="1" ht="12" customHeight="1">
      <c r="A441" s="480"/>
      <c r="B441" s="488"/>
      <c r="C441" s="429"/>
      <c r="D441" s="483"/>
      <c r="E441" s="483"/>
      <c r="F441" s="479"/>
      <c r="G441" s="464"/>
      <c r="H441" s="464"/>
    </row>
    <row r="442" spans="1:8" s="399" customFormat="1" ht="12" customHeight="1">
      <c r="A442" s="480"/>
      <c r="B442" s="401"/>
      <c r="C442" s="429"/>
      <c r="D442" s="478"/>
      <c r="E442" s="478"/>
      <c r="F442" s="479"/>
      <c r="G442" s="464"/>
      <c r="H442" s="464"/>
    </row>
    <row r="443" spans="1:8" s="399" customFormat="1" ht="12" customHeight="1">
      <c r="A443" s="480"/>
      <c r="B443" s="401"/>
      <c r="C443" s="429"/>
      <c r="D443" s="478"/>
      <c r="E443" s="478"/>
      <c r="F443" s="479"/>
      <c r="G443" s="464"/>
      <c r="H443" s="464"/>
    </row>
    <row r="444" spans="1:8" s="399" customFormat="1" ht="12.75" customHeight="1">
      <c r="A444" s="480"/>
      <c r="B444" s="401"/>
      <c r="C444" s="429"/>
      <c r="D444" s="478"/>
      <c r="E444" s="478"/>
      <c r="F444" s="479"/>
      <c r="G444" s="464"/>
      <c r="H444" s="464"/>
    </row>
    <row r="445" spans="1:8" s="399" customFormat="1" ht="12" customHeight="1">
      <c r="A445" s="480"/>
      <c r="B445" s="401"/>
      <c r="C445" s="429"/>
      <c r="D445" s="478"/>
      <c r="E445" s="478"/>
      <c r="F445" s="479"/>
      <c r="G445" s="464"/>
      <c r="H445" s="464"/>
    </row>
    <row r="446" spans="1:8" s="399" customFormat="1" ht="10.5" customHeight="1">
      <c r="A446" s="481"/>
      <c r="B446" s="401"/>
      <c r="C446" s="514"/>
      <c r="D446" s="478"/>
      <c r="E446" s="478"/>
      <c r="F446" s="522"/>
      <c r="G446" s="464"/>
      <c r="H446" s="464"/>
    </row>
    <row r="447" spans="1:8" s="399" customFormat="1" ht="15">
      <c r="A447" s="492"/>
      <c r="B447" s="492"/>
      <c r="C447" s="509"/>
      <c r="D447" s="492"/>
      <c r="E447" s="492"/>
      <c r="F447" s="406"/>
      <c r="G447" s="406"/>
      <c r="H447" s="406"/>
    </row>
    <row r="448" spans="1:8" s="399" customFormat="1" ht="9.75" customHeight="1">
      <c r="A448" s="492"/>
      <c r="B448" s="492"/>
      <c r="C448" s="492"/>
      <c r="D448" s="492"/>
      <c r="E448" s="492"/>
      <c r="F448" s="464"/>
      <c r="G448" s="464"/>
      <c r="H448" s="464"/>
    </row>
    <row r="449" spans="1:8" s="399" customFormat="1" ht="15">
      <c r="A449" s="492"/>
      <c r="B449" s="492"/>
      <c r="C449" s="492"/>
      <c r="D449" s="492"/>
      <c r="E449" s="492"/>
      <c r="F449" s="464"/>
      <c r="G449" s="464"/>
      <c r="H449" s="464"/>
    </row>
    <row r="450" spans="1:8" s="399" customFormat="1" ht="15">
      <c r="A450" s="492"/>
      <c r="B450" s="492"/>
      <c r="C450" s="492"/>
      <c r="D450" s="492"/>
      <c r="E450" s="492"/>
      <c r="F450" s="464"/>
      <c r="G450" s="464"/>
      <c r="H450" s="464"/>
    </row>
    <row r="451" spans="1:8" s="399" customFormat="1" ht="15">
      <c r="A451" s="492"/>
      <c r="B451" s="492"/>
      <c r="C451" s="492"/>
      <c r="D451" s="492"/>
      <c r="E451" s="492"/>
      <c r="F451" s="464"/>
      <c r="G451" s="464"/>
      <c r="H451" s="464"/>
    </row>
    <row r="452" spans="1:8" s="399" customFormat="1" ht="15" customHeight="1">
      <c r="A452" s="460"/>
      <c r="B452" s="461"/>
      <c r="C452" s="461"/>
      <c r="D452" s="401"/>
      <c r="E452" s="462"/>
      <c r="F452" s="463"/>
      <c r="G452" s="464"/>
      <c r="H452" s="464"/>
    </row>
    <row r="453" spans="1:8" s="399" customFormat="1" ht="15.75">
      <c r="A453" s="511"/>
      <c r="B453" s="401"/>
      <c r="C453" s="514"/>
      <c r="D453" s="401"/>
      <c r="E453" s="462"/>
      <c r="F453" s="463"/>
      <c r="G453" s="464"/>
      <c r="H453" s="464"/>
    </row>
    <row r="454" spans="1:8" s="399" customFormat="1" ht="15">
      <c r="A454" s="499"/>
      <c r="B454" s="499"/>
      <c r="C454" s="499"/>
      <c r="D454" s="499"/>
      <c r="E454" s="499"/>
      <c r="F454" s="510"/>
      <c r="G454" s="510"/>
      <c r="H454" s="510"/>
    </row>
    <row r="455" spans="1:8" s="399" customFormat="1" ht="12" customHeight="1">
      <c r="A455" s="481"/>
      <c r="B455" s="401"/>
      <c r="C455" s="514"/>
      <c r="D455" s="401"/>
      <c r="E455" s="401"/>
      <c r="F455" s="522"/>
      <c r="G455" s="464"/>
      <c r="H455" s="464"/>
    </row>
    <row r="456" spans="1:8" s="399" customFormat="1" ht="15">
      <c r="A456" s="480"/>
      <c r="B456" s="401"/>
      <c r="C456" s="429"/>
      <c r="D456" s="401"/>
      <c r="E456" s="401"/>
      <c r="F456" s="479"/>
      <c r="G456" s="464"/>
      <c r="H456" s="464"/>
    </row>
    <row r="457" spans="1:8" s="399" customFormat="1" ht="15">
      <c r="A457" s="480"/>
      <c r="B457" s="401"/>
      <c r="C457" s="501"/>
      <c r="D457" s="401"/>
      <c r="E457" s="429"/>
      <c r="F457" s="464"/>
      <c r="G457" s="464"/>
      <c r="H457" s="464"/>
    </row>
    <row r="458" spans="1:8" s="399" customFormat="1" ht="15">
      <c r="A458" s="480"/>
      <c r="B458" s="401"/>
      <c r="C458" s="429"/>
      <c r="D458" s="401"/>
      <c r="E458" s="401"/>
      <c r="F458" s="479"/>
      <c r="G458" s="464"/>
      <c r="H458" s="464"/>
    </row>
    <row r="459" spans="1:8" s="399" customFormat="1" ht="15">
      <c r="A459" s="480"/>
      <c r="B459" s="401"/>
      <c r="C459" s="429"/>
      <c r="D459" s="478"/>
      <c r="E459" s="478"/>
      <c r="F459" s="479"/>
      <c r="G459" s="464"/>
      <c r="H459" s="464"/>
    </row>
    <row r="460" spans="1:8" s="399" customFormat="1" ht="15">
      <c r="A460" s="480"/>
      <c r="B460" s="401"/>
      <c r="C460" s="429"/>
      <c r="D460" s="478"/>
      <c r="E460" s="478"/>
      <c r="F460" s="479"/>
      <c r="G460" s="464"/>
      <c r="H460" s="464"/>
    </row>
    <row r="461" spans="1:8" s="399" customFormat="1" ht="15">
      <c r="A461" s="480"/>
      <c r="B461" s="401"/>
      <c r="C461" s="429"/>
      <c r="D461" s="478"/>
      <c r="E461" s="478"/>
      <c r="F461" s="464"/>
      <c r="G461" s="464"/>
      <c r="H461" s="464"/>
    </row>
    <row r="462" spans="1:8" s="399" customFormat="1" ht="15">
      <c r="A462" s="480"/>
      <c r="B462" s="401"/>
      <c r="C462" s="429"/>
      <c r="D462" s="478"/>
      <c r="E462" s="478"/>
      <c r="F462" s="479"/>
      <c r="G462" s="464"/>
      <c r="H462" s="464"/>
    </row>
    <row r="463" spans="1:8" s="399" customFormat="1" ht="15">
      <c r="A463" s="480"/>
      <c r="B463" s="401"/>
      <c r="C463" s="429"/>
      <c r="D463" s="478"/>
      <c r="E463" s="478"/>
      <c r="F463" s="464"/>
      <c r="G463" s="464"/>
      <c r="H463" s="464"/>
    </row>
    <row r="464" spans="1:8" s="399" customFormat="1" ht="15">
      <c r="A464" s="480"/>
      <c r="B464" s="401"/>
      <c r="C464" s="429"/>
      <c r="D464" s="478"/>
      <c r="E464" s="478"/>
      <c r="F464" s="479"/>
      <c r="G464" s="464"/>
      <c r="H464" s="464"/>
    </row>
    <row r="465" spans="1:8" s="399" customFormat="1" ht="15">
      <c r="A465" s="480"/>
      <c r="B465" s="401"/>
      <c r="C465" s="429"/>
      <c r="D465" s="478"/>
      <c r="E465" s="478"/>
      <c r="F465" s="464"/>
      <c r="G465" s="464"/>
      <c r="H465" s="464"/>
    </row>
    <row r="466" spans="1:8" s="399" customFormat="1" ht="15">
      <c r="A466" s="480"/>
      <c r="B466" s="401"/>
      <c r="C466" s="429"/>
      <c r="D466" s="478"/>
      <c r="E466" s="478"/>
      <c r="F466" s="479"/>
      <c r="G466" s="464"/>
      <c r="H466" s="464"/>
    </row>
    <row r="467" spans="1:8" s="399" customFormat="1" ht="15">
      <c r="A467" s="480"/>
      <c r="B467" s="401"/>
      <c r="C467" s="429"/>
      <c r="D467" s="490"/>
      <c r="E467" s="478"/>
      <c r="F467" s="479"/>
      <c r="G467" s="464"/>
      <c r="H467" s="464"/>
    </row>
    <row r="468" spans="1:8" s="399" customFormat="1" ht="15">
      <c r="A468" s="480"/>
      <c r="B468" s="401"/>
      <c r="C468" s="429"/>
      <c r="D468" s="490"/>
      <c r="E468" s="478"/>
      <c r="F468" s="479"/>
      <c r="G468" s="464"/>
      <c r="H468" s="464"/>
    </row>
    <row r="469" spans="1:8" s="399" customFormat="1" ht="15">
      <c r="A469" s="480"/>
      <c r="B469" s="401"/>
      <c r="C469" s="429"/>
      <c r="D469" s="478"/>
      <c r="E469" s="478"/>
      <c r="F469" s="479"/>
      <c r="G469" s="464"/>
      <c r="H469" s="464"/>
    </row>
    <row r="470" spans="1:8" s="399" customFormat="1" ht="15">
      <c r="A470" s="480"/>
      <c r="B470" s="401"/>
      <c r="C470" s="429"/>
      <c r="D470" s="478"/>
      <c r="E470" s="478"/>
      <c r="F470" s="479"/>
      <c r="G470" s="464"/>
      <c r="H470" s="464"/>
    </row>
    <row r="471" spans="1:8" s="399" customFormat="1" ht="15">
      <c r="A471" s="480"/>
      <c r="B471" s="401"/>
      <c r="C471" s="429"/>
      <c r="D471" s="478"/>
      <c r="E471" s="478"/>
      <c r="F471" s="479"/>
      <c r="G471" s="464"/>
      <c r="H471" s="464"/>
    </row>
    <row r="472" spans="1:8" s="399" customFormat="1" ht="15">
      <c r="A472" s="480"/>
      <c r="B472" s="401"/>
      <c r="C472" s="429"/>
      <c r="D472" s="478"/>
      <c r="E472" s="478"/>
      <c r="F472" s="479"/>
      <c r="G472" s="464"/>
      <c r="H472" s="464"/>
    </row>
    <row r="473" spans="1:8" s="399" customFormat="1" ht="15">
      <c r="A473" s="480"/>
      <c r="B473" s="401"/>
      <c r="C473" s="429"/>
      <c r="D473" s="478"/>
      <c r="E473" s="478"/>
      <c r="F473" s="479"/>
      <c r="G473" s="464"/>
      <c r="H473" s="464"/>
    </row>
    <row r="474" spans="1:8" s="399" customFormat="1" ht="15">
      <c r="A474" s="480"/>
      <c r="B474" s="401"/>
      <c r="C474" s="429"/>
      <c r="D474" s="478"/>
      <c r="E474" s="478"/>
      <c r="F474" s="479"/>
      <c r="G474" s="464"/>
      <c r="H474" s="464"/>
    </row>
    <row r="475" spans="1:8" s="399" customFormat="1" ht="15">
      <c r="A475" s="480"/>
      <c r="B475" s="401"/>
      <c r="C475" s="429"/>
      <c r="D475" s="478"/>
      <c r="E475" s="478"/>
      <c r="F475" s="479"/>
      <c r="G475" s="464"/>
      <c r="H475" s="464"/>
    </row>
    <row r="476" spans="1:8" s="399" customFormat="1" ht="15">
      <c r="A476" s="480"/>
      <c r="B476" s="401"/>
      <c r="C476" s="429"/>
      <c r="D476" s="478"/>
      <c r="E476" s="478"/>
      <c r="F476" s="479"/>
      <c r="G476" s="464"/>
      <c r="H476" s="464"/>
    </row>
    <row r="477" spans="1:8" s="399" customFormat="1" ht="15">
      <c r="A477" s="480"/>
      <c r="B477" s="401"/>
      <c r="C477" s="429"/>
      <c r="D477" s="478"/>
      <c r="E477" s="478"/>
      <c r="F477" s="479"/>
      <c r="G477" s="464"/>
      <c r="H477" s="464"/>
    </row>
    <row r="478" spans="1:8" s="399" customFormat="1" ht="15">
      <c r="A478" s="480"/>
      <c r="B478" s="401"/>
      <c r="C478" s="429"/>
      <c r="D478" s="478"/>
      <c r="E478" s="478"/>
      <c r="F478" s="479"/>
      <c r="G478" s="464"/>
      <c r="H478" s="464"/>
    </row>
    <row r="479" spans="1:8" s="399" customFormat="1" ht="15">
      <c r="A479" s="480"/>
      <c r="B479" s="401"/>
      <c r="C479" s="429"/>
      <c r="D479" s="478"/>
      <c r="E479" s="478"/>
      <c r="F479" s="479"/>
      <c r="G479" s="464"/>
      <c r="H479" s="464"/>
    </row>
    <row r="480" spans="1:8" s="399" customFormat="1" ht="15">
      <c r="A480" s="480"/>
      <c r="B480" s="401"/>
      <c r="C480" s="429"/>
      <c r="D480" s="478"/>
      <c r="E480" s="478"/>
      <c r="F480" s="479"/>
      <c r="G480" s="464"/>
      <c r="H480" s="464"/>
    </row>
    <row r="481" spans="1:8" s="399" customFormat="1" ht="15">
      <c r="A481" s="480"/>
      <c r="B481" s="401"/>
      <c r="C481" s="429"/>
      <c r="D481" s="478"/>
      <c r="E481" s="478"/>
      <c r="F481" s="479"/>
      <c r="G481" s="464"/>
      <c r="H481" s="464"/>
    </row>
    <row r="482" spans="1:8" s="399" customFormat="1" ht="15">
      <c r="A482" s="480"/>
      <c r="B482" s="401"/>
      <c r="C482" s="429"/>
      <c r="D482" s="478"/>
      <c r="E482" s="478"/>
      <c r="F482" s="479"/>
      <c r="G482" s="464"/>
      <c r="H482" s="464"/>
    </row>
    <row r="483" spans="1:8" s="399" customFormat="1" ht="15">
      <c r="A483" s="480"/>
      <c r="B483" s="401"/>
      <c r="C483" s="429"/>
      <c r="D483" s="478"/>
      <c r="E483" s="478"/>
      <c r="F483" s="479"/>
      <c r="G483" s="464"/>
      <c r="H483" s="464"/>
    </row>
    <row r="484" spans="1:8" s="399" customFormat="1" ht="15">
      <c r="A484" s="480"/>
      <c r="B484" s="401"/>
      <c r="C484" s="429"/>
      <c r="D484" s="478"/>
      <c r="E484" s="478"/>
      <c r="F484" s="479"/>
      <c r="G484" s="464"/>
      <c r="H484" s="464"/>
    </row>
    <row r="485" spans="1:8" s="399" customFormat="1" ht="15">
      <c r="A485" s="480"/>
      <c r="B485" s="401"/>
      <c r="C485" s="429"/>
      <c r="D485" s="478"/>
      <c r="E485" s="478"/>
      <c r="F485" s="479"/>
      <c r="G485" s="464"/>
      <c r="H485" s="464"/>
    </row>
    <row r="486" spans="1:8" s="399" customFormat="1" ht="15">
      <c r="A486" s="480"/>
      <c r="B486" s="401"/>
      <c r="C486" s="429"/>
      <c r="D486" s="401"/>
      <c r="E486" s="401"/>
      <c r="F486" s="522"/>
      <c r="G486" s="464"/>
      <c r="H486" s="464"/>
    </row>
    <row r="487" spans="1:8" s="399" customFormat="1" ht="15">
      <c r="A487" s="480"/>
      <c r="B487" s="401"/>
      <c r="C487" s="509"/>
      <c r="D487" s="401"/>
      <c r="E487" s="401"/>
      <c r="F487" s="406"/>
      <c r="G487" s="406"/>
      <c r="H487" s="406"/>
    </row>
    <row r="488" spans="1:8" s="399" customFormat="1" ht="15.75">
      <c r="A488" s="481"/>
      <c r="B488" s="401"/>
      <c r="C488" s="514"/>
      <c r="D488" s="401"/>
      <c r="E488" s="401"/>
      <c r="F488" s="522"/>
      <c r="G488" s="464"/>
      <c r="H488" s="464"/>
    </row>
    <row r="489" spans="1:8" s="399" customFormat="1" ht="15.75">
      <c r="A489" s="481"/>
      <c r="B489" s="401"/>
      <c r="C489" s="514"/>
      <c r="D489" s="401"/>
      <c r="E489" s="401"/>
      <c r="F489" s="522"/>
      <c r="G489" s="464"/>
      <c r="H489" s="464"/>
    </row>
    <row r="490" spans="1:8" s="399" customFormat="1" ht="15.75">
      <c r="A490" s="481"/>
      <c r="B490" s="401"/>
      <c r="C490" s="514"/>
      <c r="D490" s="401"/>
      <c r="E490" s="401"/>
      <c r="F490" s="522"/>
      <c r="G490" s="464"/>
      <c r="H490" s="464"/>
    </row>
    <row r="491" spans="1:8" s="399" customFormat="1" ht="15.75">
      <c r="A491" s="481"/>
      <c r="B491" s="401"/>
      <c r="C491" s="514"/>
      <c r="D491" s="401"/>
      <c r="E491" s="401"/>
      <c r="F491" s="522"/>
      <c r="G491" s="464"/>
      <c r="H491" s="464"/>
    </row>
    <row r="492" spans="1:8" s="399" customFormat="1" ht="15" customHeight="1">
      <c r="A492" s="460"/>
      <c r="B492" s="461"/>
      <c r="C492" s="461"/>
      <c r="D492" s="531"/>
      <c r="E492" s="532"/>
      <c r="F492" s="463"/>
      <c r="G492" s="464"/>
      <c r="H492" s="464"/>
    </row>
    <row r="493" spans="1:8" s="399" customFormat="1" ht="15.75">
      <c r="A493" s="511"/>
      <c r="B493" s="401"/>
      <c r="C493" s="514"/>
      <c r="D493" s="401"/>
      <c r="E493" s="462"/>
      <c r="F493" s="463"/>
      <c r="G493" s="464"/>
      <c r="H493" s="464"/>
    </row>
    <row r="494" spans="1:8" s="399" customFormat="1" ht="15">
      <c r="A494" s="499"/>
      <c r="B494" s="499"/>
      <c r="C494" s="499"/>
      <c r="D494" s="499"/>
      <c r="E494" s="499"/>
      <c r="F494" s="510"/>
      <c r="G494" s="510"/>
      <c r="H494" s="510"/>
    </row>
    <row r="495" spans="1:8" s="399" customFormat="1" ht="12" customHeight="1">
      <c r="A495" s="508"/>
      <c r="B495" s="401"/>
      <c r="C495" s="533"/>
      <c r="D495" s="429"/>
      <c r="E495" s="429"/>
      <c r="F495" s="401"/>
      <c r="G495" s="464"/>
      <c r="H495" s="464"/>
    </row>
    <row r="496" spans="1:8" s="399" customFormat="1" ht="15" customHeight="1">
      <c r="A496" s="480"/>
      <c r="B496" s="401"/>
      <c r="C496" s="429"/>
      <c r="D496" s="429"/>
      <c r="E496" s="429"/>
      <c r="F496" s="479"/>
      <c r="G496" s="464"/>
      <c r="H496" s="464"/>
    </row>
    <row r="497" spans="1:8" s="399" customFormat="1" ht="15" customHeight="1">
      <c r="A497" s="480"/>
      <c r="B497" s="401"/>
      <c r="C497" s="501"/>
      <c r="D497" s="401"/>
      <c r="E497" s="401"/>
      <c r="F497" s="479"/>
      <c r="G497" s="464"/>
      <c r="H497" s="464"/>
    </row>
    <row r="498" spans="1:8" s="399" customFormat="1" ht="15" customHeight="1">
      <c r="A498" s="480"/>
      <c r="B498" s="401"/>
      <c r="C498" s="501"/>
      <c r="D498" s="401"/>
      <c r="E498" s="401"/>
      <c r="F498" s="479"/>
      <c r="G498" s="464"/>
      <c r="H498" s="464"/>
    </row>
    <row r="499" spans="1:8" s="399" customFormat="1" ht="15" customHeight="1">
      <c r="A499" s="480"/>
      <c r="B499" s="401"/>
      <c r="C499" s="429"/>
      <c r="D499" s="478"/>
      <c r="E499" s="478"/>
      <c r="F499" s="479"/>
      <c r="G499" s="464"/>
      <c r="H499" s="464"/>
    </row>
    <row r="500" spans="1:8" s="399" customFormat="1" ht="15" customHeight="1">
      <c r="A500" s="480"/>
      <c r="B500" s="401"/>
      <c r="C500" s="429"/>
      <c r="D500" s="478"/>
      <c r="E500" s="478"/>
      <c r="F500" s="479"/>
      <c r="G500" s="464"/>
      <c r="H500" s="464"/>
    </row>
    <row r="501" spans="1:8" s="399" customFormat="1" ht="15" customHeight="1">
      <c r="A501" s="480"/>
      <c r="B501" s="401"/>
      <c r="C501" s="429"/>
      <c r="D501" s="478"/>
      <c r="E501" s="478"/>
      <c r="F501" s="479"/>
      <c r="G501" s="464"/>
      <c r="H501" s="464"/>
    </row>
    <row r="502" spans="1:8" s="399" customFormat="1" ht="15" customHeight="1">
      <c r="A502" s="480"/>
      <c r="B502" s="401"/>
      <c r="C502" s="429"/>
      <c r="D502" s="478"/>
      <c r="E502" s="478"/>
      <c r="F502" s="479"/>
      <c r="G502" s="464"/>
      <c r="H502" s="464"/>
    </row>
    <row r="503" spans="1:8" s="399" customFormat="1" ht="15" customHeight="1">
      <c r="A503" s="480"/>
      <c r="B503" s="401"/>
      <c r="C503" s="429"/>
      <c r="D503" s="478"/>
      <c r="E503" s="478"/>
      <c r="F503" s="479"/>
      <c r="G503" s="464"/>
      <c r="H503" s="464"/>
    </row>
    <row r="504" spans="1:8" s="399" customFormat="1" ht="15" customHeight="1">
      <c r="A504" s="480"/>
      <c r="B504" s="401"/>
      <c r="C504" s="429"/>
      <c r="D504" s="478"/>
      <c r="E504" s="478"/>
      <c r="F504" s="479"/>
      <c r="G504" s="464"/>
      <c r="H504" s="464"/>
    </row>
    <row r="505" spans="1:8" s="399" customFormat="1" ht="15" customHeight="1">
      <c r="A505" s="480"/>
      <c r="B505" s="401"/>
      <c r="C505" s="429"/>
      <c r="D505" s="478"/>
      <c r="E505" s="478"/>
      <c r="F505" s="479"/>
      <c r="G505" s="464"/>
      <c r="H505" s="464"/>
    </row>
    <row r="506" spans="1:8" s="399" customFormat="1" ht="15" customHeight="1">
      <c r="A506" s="480"/>
      <c r="B506" s="401"/>
      <c r="C506" s="429"/>
      <c r="D506" s="478"/>
      <c r="E506" s="478"/>
      <c r="F506" s="479"/>
      <c r="G506" s="464"/>
      <c r="H506" s="464"/>
    </row>
    <row r="507" spans="1:8" s="399" customFormat="1" ht="15" customHeight="1">
      <c r="A507" s="480"/>
      <c r="B507" s="401"/>
      <c r="C507" s="429"/>
      <c r="D507" s="478"/>
      <c r="E507" s="478"/>
      <c r="F507" s="479"/>
      <c r="G507" s="464"/>
      <c r="H507" s="464"/>
    </row>
    <row r="508" spans="1:8" s="399" customFormat="1" ht="15" customHeight="1">
      <c r="A508" s="480"/>
      <c r="B508" s="401"/>
      <c r="C508" s="429"/>
      <c r="D508" s="478"/>
      <c r="E508" s="478"/>
      <c r="F508" s="479"/>
      <c r="G508" s="464"/>
      <c r="H508" s="464"/>
    </row>
    <row r="509" spans="1:8" s="399" customFormat="1" ht="15" customHeight="1">
      <c r="A509" s="480"/>
      <c r="B509" s="401"/>
      <c r="C509" s="429"/>
      <c r="D509" s="478"/>
      <c r="E509" s="478"/>
      <c r="F509" s="479"/>
      <c r="G509" s="464"/>
      <c r="H509" s="464"/>
    </row>
    <row r="510" spans="1:8" s="399" customFormat="1" ht="15" customHeight="1">
      <c r="A510" s="480"/>
      <c r="B510" s="401"/>
      <c r="C510" s="429"/>
      <c r="D510" s="478"/>
      <c r="E510" s="478"/>
      <c r="F510" s="479"/>
      <c r="G510" s="464"/>
      <c r="H510" s="464"/>
    </row>
    <row r="511" spans="1:8" s="399" customFormat="1" ht="15" customHeight="1">
      <c r="A511" s="480"/>
      <c r="B511" s="401"/>
      <c r="C511" s="429"/>
      <c r="D511" s="478"/>
      <c r="E511" s="478"/>
      <c r="F511" s="479"/>
      <c r="G511" s="464"/>
      <c r="H511" s="464"/>
    </row>
    <row r="512" spans="1:8" s="399" customFormat="1" ht="15" customHeight="1">
      <c r="A512" s="480"/>
      <c r="B512" s="401"/>
      <c r="C512" s="429"/>
      <c r="D512" s="478"/>
      <c r="E512" s="478"/>
      <c r="F512" s="534"/>
      <c r="G512" s="464"/>
      <c r="H512" s="464"/>
    </row>
    <row r="513" spans="1:8" s="399" customFormat="1" ht="15" customHeight="1">
      <c r="A513" s="480"/>
      <c r="B513" s="401"/>
      <c r="C513" s="462"/>
      <c r="D513" s="478"/>
      <c r="E513" s="478"/>
      <c r="F513" s="479"/>
      <c r="G513" s="464"/>
      <c r="H513" s="464"/>
    </row>
    <row r="514" spans="1:8" s="399" customFormat="1" ht="15" customHeight="1">
      <c r="A514" s="480"/>
      <c r="B514" s="401"/>
      <c r="C514" s="462"/>
      <c r="D514" s="478"/>
      <c r="E514" s="478"/>
      <c r="F514" s="479"/>
      <c r="G514" s="464"/>
      <c r="H514" s="464"/>
    </row>
    <row r="515" spans="1:8" s="399" customFormat="1" ht="15" customHeight="1">
      <c r="A515" s="480"/>
      <c r="B515" s="401"/>
      <c r="C515" s="429"/>
      <c r="D515" s="478"/>
      <c r="E515" s="478"/>
      <c r="F515" s="479"/>
      <c r="G515" s="464"/>
      <c r="H515" s="464"/>
    </row>
    <row r="516" spans="1:8" s="399" customFormat="1" ht="15" customHeight="1">
      <c r="A516" s="480"/>
      <c r="B516" s="401"/>
      <c r="C516" s="429"/>
      <c r="D516" s="478"/>
      <c r="E516" s="478"/>
      <c r="F516" s="479"/>
      <c r="G516" s="464"/>
      <c r="H516" s="464"/>
    </row>
    <row r="517" spans="1:8" s="399" customFormat="1" ht="15" customHeight="1">
      <c r="A517" s="480"/>
      <c r="B517" s="401"/>
      <c r="C517" s="429"/>
      <c r="D517" s="478"/>
      <c r="E517" s="478"/>
      <c r="F517" s="479"/>
      <c r="G517" s="464"/>
      <c r="H517" s="464"/>
    </row>
    <row r="518" spans="1:8" s="399" customFormat="1" ht="15" customHeight="1">
      <c r="A518" s="480"/>
      <c r="B518" s="401"/>
      <c r="C518" s="429"/>
      <c r="D518" s="478"/>
      <c r="E518" s="478"/>
      <c r="F518" s="479"/>
      <c r="G518" s="464"/>
      <c r="H518" s="464"/>
    </row>
    <row r="519" spans="1:8" s="399" customFormat="1" ht="15" customHeight="1">
      <c r="A519" s="480"/>
      <c r="B519" s="401"/>
      <c r="C519" s="429"/>
      <c r="D519" s="478"/>
      <c r="E519" s="478"/>
      <c r="F519" s="479"/>
      <c r="G519" s="464"/>
      <c r="H519" s="464"/>
    </row>
    <row r="520" spans="1:8" s="399" customFormat="1" ht="15" customHeight="1">
      <c r="A520" s="480"/>
      <c r="B520" s="401"/>
      <c r="C520" s="429"/>
      <c r="D520" s="478"/>
      <c r="E520" s="535"/>
      <c r="F520" s="479"/>
      <c r="G520" s="464"/>
      <c r="H520" s="464"/>
    </row>
    <row r="521" spans="1:8" s="399" customFormat="1" ht="15" customHeight="1">
      <c r="A521" s="480"/>
      <c r="B521" s="401"/>
      <c r="C521" s="429"/>
      <c r="D521" s="478"/>
      <c r="E521" s="478"/>
      <c r="F521" s="479"/>
      <c r="G521" s="464"/>
      <c r="H521" s="464"/>
    </row>
    <row r="522" spans="1:8" s="399" customFormat="1" ht="15" customHeight="1">
      <c r="A522" s="480"/>
      <c r="B522" s="401"/>
      <c r="C522" s="429"/>
      <c r="D522" s="478"/>
      <c r="E522" s="478"/>
      <c r="F522" s="479"/>
      <c r="G522" s="464"/>
      <c r="H522" s="464"/>
    </row>
    <row r="523" spans="1:8" s="399" customFormat="1" ht="15" customHeight="1">
      <c r="A523" s="480"/>
      <c r="B523" s="401"/>
      <c r="C523" s="501"/>
      <c r="D523" s="478"/>
      <c r="E523" s="478"/>
      <c r="F523" s="479"/>
      <c r="G523" s="464"/>
      <c r="H523" s="464"/>
    </row>
    <row r="524" spans="1:8" s="399" customFormat="1" ht="15" customHeight="1">
      <c r="A524" s="480"/>
      <c r="B524" s="401"/>
      <c r="C524" s="429"/>
      <c r="D524" s="478"/>
      <c r="E524" s="478"/>
      <c r="F524" s="479"/>
      <c r="G524" s="464"/>
      <c r="H524" s="464"/>
    </row>
    <row r="525" spans="1:8" s="399" customFormat="1" ht="15" customHeight="1">
      <c r="A525" s="480"/>
      <c r="B525" s="401"/>
      <c r="C525" s="429"/>
      <c r="D525" s="478"/>
      <c r="E525" s="478"/>
      <c r="F525" s="479"/>
      <c r="G525" s="464"/>
      <c r="H525" s="464"/>
    </row>
    <row r="526" spans="1:8" s="399" customFormat="1" ht="15" customHeight="1">
      <c r="A526" s="480"/>
      <c r="B526" s="401"/>
      <c r="C526" s="429"/>
      <c r="D526" s="478"/>
      <c r="E526" s="478"/>
      <c r="F526" s="479"/>
      <c r="G526" s="464"/>
      <c r="H526" s="464"/>
    </row>
    <row r="527" spans="1:8" s="399" customFormat="1" ht="15" customHeight="1">
      <c r="A527" s="480"/>
      <c r="B527" s="401"/>
      <c r="C527" s="429"/>
      <c r="D527" s="478"/>
      <c r="E527" s="478"/>
      <c r="F527" s="479"/>
      <c r="G527" s="464"/>
      <c r="H527" s="464"/>
    </row>
    <row r="528" spans="1:8" s="399" customFormat="1" ht="15" customHeight="1">
      <c r="A528" s="480"/>
      <c r="B528" s="401"/>
      <c r="C528" s="501"/>
      <c r="D528" s="478"/>
      <c r="E528" s="478"/>
      <c r="F528" s="479"/>
      <c r="G528" s="464"/>
      <c r="H528" s="464"/>
    </row>
    <row r="529" spans="1:8" s="399" customFormat="1" ht="15" customHeight="1">
      <c r="A529" s="480"/>
      <c r="B529" s="401"/>
      <c r="C529" s="429"/>
      <c r="D529" s="478"/>
      <c r="E529" s="478"/>
      <c r="F529" s="479"/>
      <c r="G529" s="464"/>
      <c r="H529" s="464"/>
    </row>
    <row r="530" spans="1:8" s="399" customFormat="1" ht="15" customHeight="1">
      <c r="A530" s="480"/>
      <c r="B530" s="401"/>
      <c r="C530" s="429"/>
      <c r="D530" s="478"/>
      <c r="E530" s="478"/>
      <c r="F530" s="479"/>
      <c r="G530" s="464"/>
      <c r="H530" s="464"/>
    </row>
    <row r="531" spans="1:8" s="399" customFormat="1" ht="15" customHeight="1">
      <c r="A531" s="480"/>
      <c r="B531" s="401"/>
      <c r="C531" s="429"/>
      <c r="D531" s="478"/>
      <c r="E531" s="478"/>
      <c r="F531" s="479"/>
      <c r="G531" s="464"/>
      <c r="H531" s="464"/>
    </row>
    <row r="532" spans="1:8" s="399" customFormat="1" ht="15" customHeight="1">
      <c r="A532" s="480"/>
      <c r="B532" s="401"/>
      <c r="C532" s="429"/>
      <c r="D532" s="478"/>
      <c r="E532" s="478"/>
      <c r="F532" s="479"/>
      <c r="G532" s="464"/>
      <c r="H532" s="464"/>
    </row>
    <row r="533" spans="1:8" s="399" customFormat="1" ht="15" customHeight="1">
      <c r="A533" s="480"/>
      <c r="B533" s="401"/>
      <c r="C533" s="429"/>
      <c r="D533" s="478"/>
      <c r="E533" s="478"/>
      <c r="F533" s="479"/>
      <c r="G533" s="464"/>
      <c r="H533" s="464"/>
    </row>
    <row r="534" spans="1:8" s="399" customFormat="1" ht="15" customHeight="1">
      <c r="A534" s="480"/>
      <c r="B534" s="401"/>
      <c r="C534" s="429"/>
      <c r="D534" s="478"/>
      <c r="E534" s="478"/>
      <c r="F534" s="479"/>
      <c r="G534" s="464"/>
      <c r="H534" s="464"/>
    </row>
    <row r="535" spans="1:8" s="399" customFormat="1" ht="15" customHeight="1">
      <c r="A535" s="480"/>
      <c r="B535" s="401"/>
      <c r="C535" s="429"/>
      <c r="D535" s="478"/>
      <c r="E535" s="478"/>
      <c r="F535" s="479"/>
      <c r="G535" s="464"/>
      <c r="H535" s="464"/>
    </row>
    <row r="536" spans="1:8" s="399" customFormat="1" ht="15" customHeight="1">
      <c r="A536" s="480"/>
      <c r="B536" s="401"/>
      <c r="C536" s="429"/>
      <c r="D536" s="478"/>
      <c r="E536" s="478"/>
      <c r="F536" s="479"/>
      <c r="G536" s="464"/>
      <c r="H536" s="464"/>
    </row>
    <row r="537" spans="1:8" s="399" customFormat="1" ht="15" customHeight="1">
      <c r="A537" s="480"/>
      <c r="B537" s="401"/>
      <c r="C537" s="429"/>
      <c r="D537" s="478"/>
      <c r="E537" s="478"/>
      <c r="F537" s="479"/>
      <c r="G537" s="464"/>
      <c r="H537" s="464"/>
    </row>
    <row r="538" spans="1:8" s="399" customFormat="1" ht="15" customHeight="1">
      <c r="A538" s="480"/>
      <c r="B538" s="401"/>
      <c r="C538" s="429"/>
      <c r="D538" s="478"/>
      <c r="E538" s="478"/>
      <c r="F538" s="479"/>
      <c r="G538" s="464"/>
      <c r="H538" s="464"/>
    </row>
    <row r="539" spans="1:8" s="399" customFormat="1" ht="15" customHeight="1">
      <c r="A539" s="480"/>
      <c r="B539" s="401"/>
      <c r="C539" s="429"/>
      <c r="D539" s="478"/>
      <c r="E539" s="478"/>
      <c r="F539" s="536"/>
      <c r="G539" s="464"/>
      <c r="H539" s="464"/>
    </row>
    <row r="540" spans="1:8" s="399" customFormat="1" ht="15" customHeight="1">
      <c r="A540" s="480"/>
      <c r="B540" s="401"/>
      <c r="C540" s="429"/>
      <c r="D540" s="478"/>
      <c r="E540" s="478"/>
      <c r="F540" s="536"/>
      <c r="G540" s="464"/>
      <c r="H540" s="464"/>
    </row>
    <row r="541" spans="1:8" s="399" customFormat="1" ht="15" customHeight="1">
      <c r="A541" s="480"/>
      <c r="B541" s="401"/>
      <c r="C541" s="429"/>
      <c r="D541" s="478"/>
      <c r="E541" s="478"/>
      <c r="F541" s="536"/>
      <c r="G541" s="464"/>
      <c r="H541" s="464"/>
    </row>
    <row r="542" spans="1:8" s="399" customFormat="1" ht="15" customHeight="1">
      <c r="A542" s="480"/>
      <c r="B542" s="401"/>
      <c r="C542" s="429"/>
      <c r="D542" s="478"/>
      <c r="E542" s="478"/>
      <c r="F542" s="536"/>
      <c r="G542" s="464"/>
      <c r="H542" s="464"/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>
      <c r="A544" s="480"/>
      <c r="B544" s="401"/>
      <c r="C544" s="429"/>
      <c r="D544" s="478"/>
      <c r="E544" s="478"/>
      <c r="F544" s="479"/>
      <c r="G544" s="464"/>
      <c r="H544" s="464"/>
    </row>
    <row r="545" spans="1:8" s="399" customFormat="1" ht="15" customHeight="1">
      <c r="A545" s="480"/>
      <c r="B545" s="401"/>
      <c r="C545" s="429"/>
      <c r="D545" s="478"/>
      <c r="E545" s="478"/>
      <c r="F545" s="479"/>
      <c r="G545" s="464"/>
      <c r="H545" s="464"/>
    </row>
    <row r="546" spans="1:8" s="399" customFormat="1" ht="15" customHeight="1">
      <c r="A546" s="480"/>
      <c r="B546" s="401"/>
      <c r="C546" s="429"/>
      <c r="D546" s="478"/>
      <c r="E546" s="478"/>
      <c r="F546" s="479"/>
      <c r="G546" s="464"/>
      <c r="H546" s="464"/>
    </row>
    <row r="547" spans="1:8" s="399" customFormat="1" ht="15" customHeight="1">
      <c r="A547" s="480"/>
      <c r="B547" s="401"/>
      <c r="C547" s="429"/>
      <c r="D547" s="478"/>
      <c r="E547" s="478"/>
      <c r="F547" s="479"/>
      <c r="G547" s="464"/>
      <c r="H547" s="464"/>
    </row>
    <row r="548" spans="1:8" s="399" customFormat="1" ht="15" customHeight="1">
      <c r="A548" s="480"/>
      <c r="B548" s="401"/>
      <c r="C548" s="429"/>
      <c r="D548" s="478"/>
      <c r="E548" s="478"/>
      <c r="F548" s="479"/>
      <c r="G548" s="464"/>
      <c r="H548" s="464"/>
    </row>
    <row r="549" spans="1:8" s="399" customFormat="1" ht="15" customHeight="1">
      <c r="A549" s="480"/>
      <c r="B549" s="401"/>
      <c r="C549" s="429"/>
      <c r="D549" s="478"/>
      <c r="E549" s="478"/>
      <c r="F549" s="479"/>
      <c r="G549" s="464"/>
      <c r="H549" s="464"/>
    </row>
    <row r="550" spans="1:8" s="399" customFormat="1" ht="15" customHeight="1">
      <c r="A550" s="480"/>
      <c r="B550" s="401"/>
      <c r="C550" s="429"/>
      <c r="D550" s="478"/>
      <c r="E550" s="478"/>
      <c r="F550" s="479"/>
      <c r="G550" s="464"/>
      <c r="H550" s="464"/>
    </row>
    <row r="551" spans="1:8" s="399" customFormat="1" ht="15" customHeight="1">
      <c r="A551" s="480"/>
      <c r="B551" s="401"/>
      <c r="C551" s="429"/>
      <c r="D551" s="478"/>
      <c r="E551" s="478"/>
      <c r="F551" s="479"/>
      <c r="G551" s="464"/>
      <c r="H551" s="464"/>
    </row>
    <row r="552" spans="1:8" s="399" customFormat="1" ht="15" customHeight="1">
      <c r="A552" s="480"/>
      <c r="B552" s="401"/>
      <c r="C552" s="429"/>
      <c r="D552" s="478"/>
      <c r="E552" s="478"/>
      <c r="F552" s="479"/>
      <c r="G552" s="464"/>
      <c r="H552" s="464"/>
    </row>
    <row r="553" spans="1:8" s="399" customFormat="1" ht="15" customHeight="1">
      <c r="A553" s="480"/>
      <c r="B553" s="401"/>
      <c r="C553" s="429"/>
      <c r="D553" s="478"/>
      <c r="E553" s="478"/>
      <c r="F553" s="479"/>
      <c r="G553" s="464"/>
      <c r="H553" s="464"/>
    </row>
    <row r="554" spans="1:8" s="399" customFormat="1" ht="15" customHeight="1">
      <c r="A554" s="480"/>
      <c r="B554" s="401"/>
      <c r="C554" s="429"/>
      <c r="D554" s="478"/>
      <c r="E554" s="478"/>
      <c r="F554" s="479"/>
      <c r="G554" s="464"/>
      <c r="H554" s="464"/>
    </row>
    <row r="555" spans="1:8" s="399" customFormat="1" ht="15" customHeight="1">
      <c r="A555" s="480"/>
      <c r="B555" s="401"/>
      <c r="C555" s="429"/>
      <c r="D555" s="478"/>
      <c r="E555" s="478"/>
      <c r="F555" s="479"/>
      <c r="G555" s="464"/>
      <c r="H555" s="464"/>
    </row>
    <row r="556" spans="1:8" s="399" customFormat="1" ht="15" customHeight="1">
      <c r="A556" s="480"/>
      <c r="B556" s="401"/>
      <c r="C556" s="429"/>
      <c r="D556" s="478"/>
      <c r="E556" s="478"/>
      <c r="F556" s="479"/>
      <c r="G556" s="464"/>
      <c r="H556" s="464"/>
    </row>
    <row r="557" spans="1:8" s="399" customFormat="1" ht="15" customHeight="1">
      <c r="A557" s="480"/>
      <c r="B557" s="401"/>
      <c r="C557" s="429"/>
      <c r="D557" s="478"/>
      <c r="E557" s="478"/>
      <c r="F557" s="479"/>
      <c r="G557" s="464"/>
      <c r="H557" s="464"/>
    </row>
    <row r="558" spans="1:8" s="399" customFormat="1" ht="15" customHeight="1">
      <c r="A558" s="480"/>
      <c r="B558" s="401"/>
      <c r="C558" s="429"/>
      <c r="D558" s="478"/>
      <c r="E558" s="478"/>
      <c r="F558" s="479"/>
      <c r="G558" s="464"/>
      <c r="H558" s="464"/>
    </row>
    <row r="559" spans="1:8" s="399" customFormat="1" ht="15" customHeight="1">
      <c r="A559" s="480"/>
      <c r="B559" s="401"/>
      <c r="C559" s="429"/>
      <c r="D559" s="478"/>
      <c r="E559" s="478"/>
      <c r="F559" s="479"/>
      <c r="G559" s="464"/>
      <c r="H559" s="464"/>
    </row>
    <row r="560" spans="1:8" s="399" customFormat="1" ht="15" customHeight="1">
      <c r="A560" s="480"/>
      <c r="B560" s="401"/>
      <c r="C560" s="429"/>
      <c r="D560" s="478"/>
      <c r="E560" s="478"/>
      <c r="F560" s="479"/>
      <c r="G560" s="464"/>
      <c r="H560" s="464"/>
    </row>
    <row r="561" spans="1:8" s="399" customFormat="1" ht="15" customHeight="1">
      <c r="A561" s="480"/>
      <c r="B561" s="401"/>
      <c r="C561" s="429"/>
      <c r="D561" s="478"/>
      <c r="E561" s="478"/>
      <c r="F561" s="479"/>
      <c r="G561" s="464"/>
      <c r="H561" s="464"/>
    </row>
    <row r="562" spans="1:8" s="399" customFormat="1" ht="15" customHeight="1">
      <c r="A562" s="480"/>
      <c r="B562" s="401"/>
      <c r="C562" s="429"/>
      <c r="D562" s="478"/>
      <c r="E562" s="478"/>
      <c r="F562" s="479"/>
      <c r="G562" s="464"/>
      <c r="H562" s="464"/>
    </row>
    <row r="563" spans="1:8" s="399" customFormat="1" ht="15" customHeight="1">
      <c r="A563" s="480"/>
      <c r="B563" s="401"/>
      <c r="C563" s="429"/>
      <c r="D563" s="478"/>
      <c r="E563" s="478"/>
      <c r="F563" s="479"/>
      <c r="G563" s="464"/>
      <c r="H563" s="464"/>
    </row>
    <row r="564" spans="1:8" s="399" customFormat="1" ht="15" customHeight="1">
      <c r="A564" s="480"/>
      <c r="B564" s="401"/>
      <c r="C564" s="429"/>
      <c r="D564" s="478"/>
      <c r="E564" s="478"/>
      <c r="F564" s="479"/>
      <c r="G564" s="464"/>
      <c r="H564" s="464"/>
    </row>
    <row r="565" spans="1:8" s="399" customFormat="1" ht="15" customHeight="1">
      <c r="A565" s="480"/>
      <c r="B565" s="401"/>
      <c r="C565" s="429"/>
      <c r="D565" s="478"/>
      <c r="E565" s="478"/>
      <c r="F565" s="479"/>
      <c r="G565" s="464"/>
      <c r="H565" s="464"/>
    </row>
    <row r="566" spans="1:8" s="399" customFormat="1" ht="15" customHeight="1">
      <c r="A566" s="480"/>
      <c r="B566" s="401"/>
      <c r="C566" s="429"/>
      <c r="D566" s="478"/>
      <c r="E566" s="478"/>
      <c r="F566" s="479"/>
      <c r="G566" s="464"/>
      <c r="H566" s="464"/>
    </row>
    <row r="567" spans="1:8" s="399" customFormat="1" ht="15" customHeight="1">
      <c r="A567" s="480"/>
      <c r="B567" s="401"/>
      <c r="C567" s="429"/>
      <c r="D567" s="478"/>
      <c r="E567" s="478"/>
      <c r="F567" s="479"/>
      <c r="G567" s="464"/>
      <c r="H567" s="464"/>
    </row>
    <row r="568" spans="1:8" s="399" customFormat="1" ht="15" customHeight="1">
      <c r="A568" s="480"/>
      <c r="B568" s="488"/>
      <c r="C568" s="429"/>
      <c r="D568" s="483"/>
      <c r="E568" s="483"/>
      <c r="F568" s="479"/>
      <c r="G568" s="464"/>
      <c r="H568" s="464"/>
    </row>
    <row r="569" spans="1:8" s="399" customFormat="1" ht="15" customHeight="1">
      <c r="A569" s="480"/>
      <c r="B569" s="401"/>
      <c r="C569" s="429"/>
      <c r="D569" s="478"/>
      <c r="E569" s="478"/>
      <c r="F569" s="479"/>
      <c r="G569" s="464"/>
      <c r="H569" s="464"/>
    </row>
    <row r="570" spans="1:8" s="399" customFormat="1" ht="15" customHeight="1">
      <c r="A570" s="480"/>
      <c r="B570" s="401"/>
      <c r="C570" s="429"/>
      <c r="D570" s="478"/>
      <c r="E570" s="478"/>
      <c r="F570" s="479"/>
      <c r="G570" s="464"/>
      <c r="H570" s="464"/>
    </row>
    <row r="571" spans="1:8" s="399" customFormat="1" ht="15" customHeight="1">
      <c r="A571" s="480"/>
      <c r="B571" s="401"/>
      <c r="C571" s="429"/>
      <c r="D571" s="478"/>
      <c r="E571" s="478"/>
      <c r="F571" s="479"/>
      <c r="G571" s="464"/>
      <c r="H571" s="464"/>
    </row>
    <row r="572" spans="1:8" s="399" customFormat="1" ht="15" customHeight="1">
      <c r="A572" s="480"/>
      <c r="B572" s="401"/>
      <c r="C572" s="429"/>
      <c r="D572" s="478"/>
      <c r="E572" s="478"/>
      <c r="F572" s="479"/>
      <c r="G572" s="464"/>
      <c r="H572" s="464"/>
    </row>
    <row r="573" spans="1:8" s="399" customFormat="1" ht="15" customHeight="1">
      <c r="A573" s="480"/>
      <c r="B573" s="401"/>
      <c r="C573" s="429"/>
      <c r="D573" s="478"/>
      <c r="E573" s="478"/>
      <c r="F573" s="479"/>
      <c r="G573" s="464"/>
      <c r="H573" s="464"/>
    </row>
    <row r="574" spans="1:8" s="399" customFormat="1" ht="15" customHeight="1">
      <c r="A574" s="480"/>
      <c r="B574" s="401"/>
      <c r="C574" s="429"/>
      <c r="D574" s="478"/>
      <c r="E574" s="478"/>
      <c r="F574" s="479"/>
      <c r="G574" s="464"/>
      <c r="H574" s="464"/>
    </row>
    <row r="575" spans="1:8" s="399" customFormat="1" ht="15" customHeight="1">
      <c r="A575" s="480"/>
      <c r="B575" s="401"/>
      <c r="C575" s="429"/>
      <c r="D575" s="478"/>
      <c r="E575" s="478"/>
      <c r="F575" s="479"/>
      <c r="G575" s="464"/>
      <c r="H575" s="464"/>
    </row>
    <row r="576" spans="1:8" s="399" customFormat="1" ht="15" customHeight="1">
      <c r="A576" s="480"/>
      <c r="B576" s="401"/>
      <c r="C576" s="429"/>
      <c r="D576" s="478"/>
      <c r="E576" s="478"/>
      <c r="F576" s="479"/>
      <c r="G576" s="464"/>
      <c r="H576" s="464"/>
    </row>
    <row r="577" spans="1:8" s="399" customFormat="1" ht="15" customHeight="1">
      <c r="A577" s="480"/>
      <c r="B577" s="401"/>
      <c r="C577" s="429"/>
      <c r="D577" s="478"/>
      <c r="E577" s="478"/>
      <c r="F577" s="479"/>
      <c r="G577" s="464"/>
      <c r="H577" s="464"/>
    </row>
    <row r="578" spans="1:8" s="399" customFormat="1" ht="15" customHeight="1">
      <c r="A578" s="480"/>
      <c r="B578" s="401"/>
      <c r="C578" s="429"/>
      <c r="D578" s="478"/>
      <c r="E578" s="478"/>
      <c r="F578" s="479"/>
      <c r="G578" s="464"/>
      <c r="H578" s="464"/>
    </row>
    <row r="579" spans="1:8" s="399" customFormat="1" ht="15" customHeight="1">
      <c r="A579" s="480"/>
      <c r="B579" s="401"/>
      <c r="C579" s="429"/>
      <c r="D579" s="478"/>
      <c r="E579" s="478"/>
      <c r="F579" s="479"/>
      <c r="G579" s="464"/>
      <c r="H579" s="464"/>
    </row>
    <row r="580" spans="1:8" s="399" customFormat="1" ht="15" customHeight="1">
      <c r="A580" s="480"/>
      <c r="B580" s="401"/>
      <c r="C580" s="429"/>
      <c r="D580" s="478"/>
      <c r="E580" s="478"/>
      <c r="F580" s="479"/>
      <c r="G580" s="464"/>
      <c r="H580" s="464"/>
    </row>
    <row r="581" spans="1:8" s="399" customFormat="1" ht="15" customHeight="1">
      <c r="A581" s="480"/>
      <c r="B581" s="401"/>
      <c r="C581" s="429"/>
      <c r="D581" s="478"/>
      <c r="E581" s="478"/>
      <c r="F581" s="479"/>
      <c r="G581" s="464"/>
      <c r="H581" s="464"/>
    </row>
    <row r="582" spans="1:8" s="399" customFormat="1" ht="15" customHeight="1">
      <c r="A582" s="480"/>
      <c r="B582" s="401"/>
      <c r="C582" s="429"/>
      <c r="D582" s="478"/>
      <c r="E582" s="478"/>
      <c r="F582" s="479"/>
      <c r="G582" s="464"/>
      <c r="H582" s="464"/>
    </row>
    <row r="583" spans="1:8" s="399" customFormat="1" ht="15" customHeight="1">
      <c r="A583" s="480"/>
      <c r="B583" s="401"/>
      <c r="C583" s="429"/>
      <c r="D583" s="478"/>
      <c r="E583" s="478"/>
      <c r="F583" s="479"/>
      <c r="G583" s="464"/>
      <c r="H583" s="464"/>
    </row>
    <row r="584" spans="1:8" s="399" customFormat="1" ht="15" customHeight="1">
      <c r="A584" s="480"/>
      <c r="B584" s="401"/>
      <c r="C584" s="429"/>
      <c r="D584" s="478"/>
      <c r="E584" s="478"/>
      <c r="F584" s="479"/>
      <c r="G584" s="464"/>
      <c r="H584" s="464"/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>
      <c r="A586" s="480"/>
      <c r="B586" s="401"/>
      <c r="C586" s="429"/>
      <c r="D586" s="478"/>
      <c r="E586" s="478"/>
      <c r="F586" s="479"/>
      <c r="G586" s="464"/>
      <c r="H586" s="464"/>
    </row>
    <row r="587" spans="1:8" s="399" customFormat="1" ht="15" customHeight="1">
      <c r="A587" s="480"/>
      <c r="B587" s="401"/>
      <c r="C587" s="429"/>
      <c r="D587" s="478"/>
      <c r="E587" s="478"/>
      <c r="F587" s="479"/>
      <c r="G587" s="464"/>
      <c r="H587" s="464"/>
    </row>
    <row r="588" spans="1:8" s="399" customFormat="1" ht="14.25" customHeight="1">
      <c r="A588" s="480"/>
      <c r="B588" s="401"/>
      <c r="C588" s="429"/>
      <c r="D588" s="478"/>
      <c r="E588" s="478"/>
      <c r="F588" s="479"/>
      <c r="G588" s="464"/>
      <c r="H588" s="464"/>
    </row>
    <row r="589" spans="1:8" s="399" customFormat="1" ht="15" customHeight="1">
      <c r="A589" s="480"/>
      <c r="B589" s="401"/>
      <c r="C589" s="429"/>
      <c r="D589" s="401"/>
      <c r="E589" s="478"/>
      <c r="F589" s="479"/>
      <c r="G589" s="464"/>
      <c r="H589" s="464"/>
    </row>
    <row r="590" spans="1:8" s="399" customFormat="1" ht="15" customHeight="1">
      <c r="A590" s="480"/>
      <c r="B590" s="401"/>
      <c r="C590" s="429"/>
      <c r="D590" s="429"/>
      <c r="E590" s="402"/>
      <c r="F590" s="479"/>
      <c r="G590" s="464"/>
      <c r="H590" s="464"/>
    </row>
    <row r="591" spans="1:8" s="399" customFormat="1" ht="15" customHeight="1">
      <c r="A591" s="523"/>
      <c r="B591" s="492"/>
      <c r="C591" s="509"/>
      <c r="D591" s="492"/>
      <c r="E591" s="492"/>
      <c r="F591" s="406"/>
      <c r="G591" s="406"/>
      <c r="H591" s="406"/>
    </row>
    <row r="592" spans="1:8" s="399" customFormat="1" ht="15" customHeight="1">
      <c r="A592" s="492"/>
      <c r="B592" s="492"/>
      <c r="C592" s="492"/>
      <c r="D592" s="492"/>
      <c r="E592" s="492"/>
      <c r="F592" s="464"/>
      <c r="G592" s="464"/>
      <c r="H592" s="464"/>
    </row>
    <row r="593" spans="1:8" s="399" customFormat="1" ht="15">
      <c r="A593" s="492"/>
      <c r="B593" s="492"/>
      <c r="C593" s="492"/>
      <c r="D593" s="492"/>
      <c r="E593" s="492"/>
      <c r="F593" s="464"/>
      <c r="G593" s="464"/>
      <c r="H593" s="464"/>
    </row>
    <row r="594" spans="1:8" s="399" customFormat="1" ht="15">
      <c r="A594" s="492"/>
      <c r="B594" s="492"/>
      <c r="C594" s="492"/>
      <c r="D594" s="492"/>
      <c r="E594" s="492"/>
      <c r="F594" s="464"/>
      <c r="G594" s="464"/>
      <c r="H594" s="464"/>
    </row>
    <row r="595" spans="1:8" s="399" customFormat="1" ht="15">
      <c r="A595" s="492"/>
      <c r="B595" s="492"/>
      <c r="C595" s="492"/>
      <c r="D595" s="492"/>
      <c r="E595" s="492"/>
      <c r="F595" s="464"/>
      <c r="G595" s="464"/>
      <c r="H595" s="464"/>
    </row>
    <row r="596" spans="1:8" s="399" customFormat="1" ht="15" customHeight="1">
      <c r="A596" s="460"/>
      <c r="B596" s="461"/>
      <c r="C596" s="461"/>
      <c r="D596" s="401"/>
      <c r="E596" s="462"/>
      <c r="F596" s="463"/>
      <c r="G596" s="464"/>
      <c r="H596" s="464"/>
    </row>
    <row r="597" spans="1:8" s="399" customFormat="1" ht="15.75">
      <c r="A597" s="511"/>
      <c r="B597" s="401"/>
      <c r="C597" s="514"/>
      <c r="D597" s="401"/>
      <c r="E597" s="462"/>
      <c r="F597" s="463"/>
      <c r="G597" s="464"/>
      <c r="H597" s="464"/>
    </row>
    <row r="598" spans="1:8" s="399" customFormat="1" ht="15">
      <c r="A598" s="499"/>
      <c r="B598" s="499"/>
      <c r="C598" s="499"/>
      <c r="D598" s="499"/>
      <c r="E598" s="499"/>
      <c r="F598" s="510"/>
      <c r="G598" s="510"/>
      <c r="H598" s="510"/>
    </row>
    <row r="599" spans="1:8" s="399" customFormat="1" ht="15">
      <c r="A599" s="499"/>
      <c r="B599" s="499"/>
      <c r="C599" s="499"/>
      <c r="D599" s="499"/>
      <c r="E599" s="499"/>
      <c r="F599" s="510"/>
      <c r="G599" s="510"/>
      <c r="H599" s="510"/>
    </row>
    <row r="600" spans="1:8" s="399" customFormat="1" ht="15">
      <c r="A600" s="480"/>
      <c r="B600" s="401"/>
      <c r="C600" s="501"/>
      <c r="D600" s="401"/>
      <c r="E600" s="401"/>
      <c r="F600" s="464"/>
      <c r="G600" s="464"/>
      <c r="H600" s="464"/>
    </row>
    <row r="601" spans="1:8" s="399" customFormat="1" ht="15">
      <c r="A601" s="480"/>
      <c r="B601" s="401"/>
      <c r="C601" s="429"/>
      <c r="D601" s="478"/>
      <c r="E601" s="478"/>
      <c r="F601" s="464"/>
      <c r="G601" s="464"/>
      <c r="H601" s="464"/>
    </row>
    <row r="602" spans="1:8" s="399" customFormat="1" ht="15">
      <c r="A602" s="480"/>
      <c r="B602" s="401"/>
      <c r="C602" s="429"/>
      <c r="D602" s="478"/>
      <c r="E602" s="478"/>
      <c r="F602" s="479"/>
      <c r="G602" s="464"/>
      <c r="H602" s="464"/>
    </row>
    <row r="603" spans="1:8" s="399" customFormat="1" ht="15">
      <c r="A603" s="480"/>
      <c r="B603" s="401"/>
      <c r="C603" s="429"/>
      <c r="D603" s="478"/>
      <c r="E603" s="478"/>
      <c r="F603" s="479"/>
      <c r="G603" s="464"/>
      <c r="H603" s="464"/>
    </row>
    <row r="604" spans="1:8" s="399" customFormat="1" ht="15">
      <c r="A604" s="480"/>
      <c r="B604" s="401"/>
      <c r="C604" s="429"/>
      <c r="D604" s="490"/>
      <c r="E604" s="478"/>
      <c r="F604" s="479"/>
      <c r="G604" s="464"/>
      <c r="H604" s="464"/>
    </row>
    <row r="605" spans="1:8" s="399" customFormat="1" ht="15">
      <c r="A605" s="480"/>
      <c r="B605" s="401"/>
      <c r="C605" s="429"/>
      <c r="D605" s="478"/>
      <c r="E605" s="478"/>
      <c r="F605" s="479"/>
      <c r="G605" s="464"/>
      <c r="H605" s="464"/>
    </row>
    <row r="606" spans="1:8" s="399" customFormat="1" ht="15">
      <c r="A606" s="480"/>
      <c r="B606" s="401"/>
      <c r="C606" s="429"/>
      <c r="D606" s="478"/>
      <c r="E606" s="478"/>
      <c r="F606" s="479"/>
      <c r="G606" s="464"/>
      <c r="H606" s="464"/>
    </row>
    <row r="607" spans="1:8" s="399" customFormat="1" ht="15">
      <c r="A607" s="480"/>
      <c r="B607" s="401"/>
      <c r="C607" s="429"/>
      <c r="D607" s="478"/>
      <c r="E607" s="478"/>
      <c r="F607" s="479"/>
      <c r="G607" s="464"/>
      <c r="H607" s="464"/>
    </row>
    <row r="608" spans="1:8" s="399" customFormat="1" ht="15">
      <c r="A608" s="480"/>
      <c r="B608" s="401"/>
      <c r="C608" s="429"/>
      <c r="D608" s="478"/>
      <c r="E608" s="478"/>
      <c r="F608" s="479"/>
      <c r="G608" s="464"/>
      <c r="H608" s="464"/>
    </row>
    <row r="609" spans="1:8" s="399" customFormat="1" ht="15">
      <c r="A609" s="480"/>
      <c r="B609" s="401"/>
      <c r="C609" s="429"/>
      <c r="D609" s="478"/>
      <c r="E609" s="478"/>
      <c r="F609" s="479"/>
      <c r="G609" s="464"/>
      <c r="H609" s="464"/>
    </row>
    <row r="610" spans="1:8" s="399" customFormat="1" ht="15">
      <c r="A610" s="400"/>
      <c r="B610" s="401"/>
      <c r="C610" s="429"/>
      <c r="D610" s="478"/>
      <c r="E610" s="478"/>
      <c r="F610" s="503"/>
      <c r="G610" s="464"/>
      <c r="H610" s="464"/>
    </row>
    <row r="611" spans="1:8" s="399" customFormat="1" ht="15">
      <c r="A611" s="506"/>
      <c r="B611" s="401"/>
      <c r="C611" s="429"/>
      <c r="D611" s="478"/>
      <c r="E611" s="478"/>
      <c r="F611" s="479"/>
      <c r="G611" s="464"/>
      <c r="H611" s="464"/>
    </row>
    <row r="612" spans="1:8" s="399" customFormat="1" ht="15">
      <c r="A612" s="506"/>
      <c r="B612" s="401"/>
      <c r="C612" s="429"/>
      <c r="D612" s="478"/>
      <c r="E612" s="478"/>
      <c r="F612" s="479"/>
      <c r="G612" s="464"/>
      <c r="H612" s="464"/>
    </row>
    <row r="613" spans="1:8" s="399" customFormat="1" ht="15">
      <c r="A613" s="401"/>
      <c r="B613" s="401"/>
      <c r="C613" s="429"/>
      <c r="D613" s="478"/>
      <c r="E613" s="489"/>
      <c r="F613" s="479"/>
      <c r="G613" s="464"/>
      <c r="H613" s="464"/>
    </row>
    <row r="614" spans="1:8" s="399" customFormat="1" ht="15">
      <c r="A614" s="488"/>
      <c r="B614" s="401"/>
      <c r="C614" s="429"/>
      <c r="D614" s="401"/>
      <c r="E614" s="401"/>
      <c r="F614" s="464"/>
      <c r="G614" s="464"/>
      <c r="H614" s="464"/>
    </row>
    <row r="615" spans="1:8" s="399" customFormat="1" ht="15">
      <c r="A615" s="492"/>
      <c r="B615" s="492"/>
      <c r="C615" s="509"/>
      <c r="D615" s="492"/>
      <c r="E615" s="492"/>
      <c r="F615" s="406"/>
      <c r="G615" s="406"/>
      <c r="H615" s="406"/>
    </row>
    <row r="616" spans="1:8" s="399" customFormat="1" ht="15">
      <c r="A616" s="492"/>
      <c r="B616" s="492"/>
      <c r="C616" s="492"/>
      <c r="D616" s="492"/>
      <c r="E616" s="492"/>
      <c r="F616" s="464"/>
      <c r="G616" s="464"/>
      <c r="H616" s="464"/>
    </row>
    <row r="617" spans="1:8" s="399" customFormat="1" ht="15">
      <c r="A617" s="492"/>
      <c r="B617" s="492"/>
      <c r="C617" s="492"/>
      <c r="D617" s="492"/>
      <c r="E617" s="492"/>
      <c r="F617" s="464"/>
      <c r="G617" s="464"/>
      <c r="H617" s="464"/>
    </row>
    <row r="618" spans="1:8" s="399" customFormat="1" ht="15">
      <c r="A618" s="492"/>
      <c r="B618" s="492"/>
      <c r="C618" s="492"/>
      <c r="D618" s="492"/>
      <c r="E618" s="492"/>
      <c r="F618" s="464"/>
      <c r="G618" s="464"/>
      <c r="H618" s="464"/>
    </row>
    <row r="619" spans="1:8" s="399" customFormat="1" ht="15">
      <c r="A619" s="492"/>
      <c r="B619" s="492"/>
      <c r="C619" s="492"/>
      <c r="D619" s="492"/>
      <c r="E619" s="492"/>
      <c r="F619" s="464"/>
      <c r="G619" s="464"/>
      <c r="H619" s="464"/>
    </row>
    <row r="620" spans="1:8" s="399" customFormat="1" ht="15" customHeight="1">
      <c r="A620" s="460"/>
      <c r="B620" s="461"/>
      <c r="C620" s="461"/>
      <c r="D620" s="401"/>
      <c r="E620" s="462"/>
      <c r="F620" s="463"/>
      <c r="G620" s="464"/>
      <c r="H620" s="464"/>
    </row>
    <row r="621" spans="1:8" s="399" customFormat="1" ht="11.25" customHeight="1">
      <c r="A621" s="511"/>
      <c r="B621" s="401"/>
      <c r="C621" s="514"/>
      <c r="D621" s="401"/>
      <c r="E621" s="462"/>
      <c r="F621" s="463"/>
      <c r="G621" s="464"/>
      <c r="H621" s="464"/>
    </row>
    <row r="622" spans="1:8" s="399" customFormat="1" ht="15">
      <c r="A622" s="499"/>
      <c r="B622" s="499"/>
      <c r="C622" s="499"/>
      <c r="D622" s="499"/>
      <c r="E622" s="499"/>
      <c r="F622" s="510"/>
      <c r="G622" s="510"/>
      <c r="H622" s="510"/>
    </row>
    <row r="623" spans="1:8" s="399" customFormat="1" ht="15">
      <c r="A623" s="499"/>
      <c r="B623" s="499"/>
      <c r="C623" s="499"/>
      <c r="D623" s="499"/>
      <c r="E623" s="499"/>
      <c r="F623" s="510"/>
      <c r="G623" s="510"/>
      <c r="H623" s="510"/>
    </row>
    <row r="624" spans="1:8" s="399" customFormat="1" ht="12.75" customHeight="1">
      <c r="A624" s="488"/>
      <c r="B624" s="401"/>
      <c r="C624" s="429"/>
      <c r="D624" s="478"/>
      <c r="E624" s="489"/>
      <c r="F624" s="479"/>
      <c r="G624" s="464"/>
      <c r="H624" s="464"/>
    </row>
    <row r="625" spans="1:8" s="399" customFormat="1" ht="12.75" customHeight="1">
      <c r="A625" s="488"/>
      <c r="B625" s="401"/>
      <c r="C625" s="429"/>
      <c r="D625" s="489"/>
      <c r="E625" s="489"/>
      <c r="F625" s="487"/>
      <c r="G625" s="464"/>
      <c r="H625" s="464"/>
    </row>
    <row r="626" spans="1:8" s="399" customFormat="1" ht="12.75" customHeight="1">
      <c r="A626" s="488"/>
      <c r="B626" s="401"/>
      <c r="C626" s="429"/>
      <c r="D626" s="489"/>
      <c r="E626" s="489"/>
      <c r="F626" s="487"/>
      <c r="G626" s="464"/>
      <c r="H626" s="464"/>
    </row>
    <row r="627" spans="1:8" s="399" customFormat="1" ht="12.75" customHeight="1">
      <c r="A627" s="480"/>
      <c r="B627" s="401"/>
      <c r="C627" s="429"/>
      <c r="D627" s="478"/>
      <c r="E627" s="489"/>
      <c r="F627" s="487"/>
      <c r="G627" s="464"/>
      <c r="H627" s="464"/>
    </row>
    <row r="628" spans="1:8" s="399" customFormat="1" ht="12.75" customHeight="1">
      <c r="A628" s="480"/>
      <c r="B628" s="401"/>
      <c r="C628" s="429"/>
      <c r="D628" s="478"/>
      <c r="E628" s="489"/>
      <c r="F628" s="479"/>
      <c r="G628" s="464"/>
      <c r="H628" s="464"/>
    </row>
    <row r="629" spans="1:8" s="399" customFormat="1" ht="12.75" customHeight="1">
      <c r="A629" s="480"/>
      <c r="B629" s="401"/>
      <c r="C629" s="429"/>
      <c r="D629" s="490"/>
      <c r="E629" s="489"/>
      <c r="F629" s="487"/>
      <c r="G629" s="464"/>
      <c r="H629" s="464"/>
    </row>
    <row r="630" spans="1:8" s="399" customFormat="1" ht="12.75" customHeight="1">
      <c r="A630" s="480"/>
      <c r="B630" s="401"/>
      <c r="C630" s="429"/>
      <c r="D630" s="478"/>
      <c r="E630" s="489"/>
      <c r="F630" s="479"/>
      <c r="G630" s="464"/>
      <c r="H630" s="464"/>
    </row>
    <row r="631" spans="1:8" s="399" customFormat="1" ht="12.75" customHeight="1">
      <c r="A631" s="480"/>
      <c r="B631" s="537"/>
      <c r="C631" s="538"/>
      <c r="D631" s="539"/>
      <c r="E631" s="539"/>
      <c r="F631" s="487"/>
      <c r="G631" s="464"/>
      <c r="H631" s="464"/>
    </row>
    <row r="632" spans="1:8" s="399" customFormat="1" ht="12.75" customHeight="1">
      <c r="A632" s="480"/>
      <c r="B632" s="537"/>
      <c r="C632" s="538"/>
      <c r="D632" s="539"/>
      <c r="E632" s="540"/>
      <c r="F632" s="479"/>
      <c r="G632" s="464"/>
      <c r="H632" s="464"/>
    </row>
    <row r="633" spans="1:8" s="399" customFormat="1" ht="12.75" customHeight="1">
      <c r="A633" s="480"/>
      <c r="B633" s="401"/>
      <c r="C633" s="429"/>
      <c r="D633" s="489"/>
      <c r="E633" s="530"/>
      <c r="F633" s="503"/>
      <c r="G633" s="464"/>
      <c r="H633" s="464"/>
    </row>
    <row r="634" spans="1:8" s="399" customFormat="1" ht="12.75" customHeight="1">
      <c r="A634" s="480"/>
      <c r="B634" s="401"/>
      <c r="C634" s="429"/>
      <c r="D634" s="489"/>
      <c r="E634" s="489"/>
      <c r="F634" s="503"/>
      <c r="G634" s="464"/>
      <c r="H634" s="464"/>
    </row>
    <row r="635" spans="1:8" s="399" customFormat="1" ht="12.75" customHeight="1">
      <c r="A635" s="480"/>
      <c r="B635" s="401"/>
      <c r="C635" s="429"/>
      <c r="D635" s="489"/>
      <c r="E635" s="489"/>
      <c r="F635" s="503"/>
      <c r="G635" s="464"/>
      <c r="H635" s="464"/>
    </row>
    <row r="636" spans="1:8" s="399" customFormat="1" ht="12.75" customHeight="1">
      <c r="A636" s="480"/>
      <c r="B636" s="401"/>
      <c r="C636" s="429"/>
      <c r="D636" s="489"/>
      <c r="E636" s="489"/>
      <c r="F636" s="503"/>
      <c r="G636" s="464"/>
      <c r="H636" s="464"/>
    </row>
    <row r="637" spans="1:8" s="399" customFormat="1" ht="12.75" customHeight="1">
      <c r="A637" s="480"/>
      <c r="B637" s="401"/>
      <c r="C637" s="429"/>
      <c r="D637" s="478"/>
      <c r="E637" s="489"/>
      <c r="F637" s="479"/>
      <c r="G637" s="464"/>
      <c r="H637" s="464"/>
    </row>
    <row r="638" spans="1:8" s="399" customFormat="1" ht="12.75" customHeight="1">
      <c r="A638" s="480"/>
      <c r="B638" s="401"/>
      <c r="C638" s="429"/>
      <c r="D638" s="478"/>
      <c r="E638" s="489"/>
      <c r="F638" s="479"/>
      <c r="G638" s="464"/>
      <c r="H638" s="464"/>
    </row>
    <row r="639" spans="1:8" s="399" customFormat="1" ht="12.75" customHeight="1">
      <c r="A639" s="480"/>
      <c r="B639" s="401"/>
      <c r="C639" s="429"/>
      <c r="D639" s="478"/>
      <c r="E639" s="489"/>
      <c r="F639" s="479"/>
      <c r="G639" s="464"/>
      <c r="H639" s="464"/>
    </row>
    <row r="640" spans="1:8" s="399" customFormat="1" ht="12.75" customHeight="1">
      <c r="A640" s="480"/>
      <c r="B640" s="401"/>
      <c r="C640" s="429"/>
      <c r="D640" s="478"/>
      <c r="E640" s="489"/>
      <c r="F640" s="479"/>
      <c r="G640" s="464"/>
      <c r="H640" s="464"/>
    </row>
    <row r="641" spans="1:8" s="399" customFormat="1" ht="12.75" customHeight="1">
      <c r="A641" s="480"/>
      <c r="B641" s="401"/>
      <c r="C641" s="429"/>
      <c r="D641" s="490"/>
      <c r="E641" s="489"/>
      <c r="F641" s="479"/>
      <c r="G641" s="464"/>
      <c r="H641" s="464"/>
    </row>
    <row r="642" spans="1:8" s="399" customFormat="1" ht="12.75" customHeight="1">
      <c r="A642" s="480"/>
      <c r="B642" s="401"/>
      <c r="C642" s="429"/>
      <c r="D642" s="478"/>
      <c r="E642" s="489"/>
      <c r="F642" s="479"/>
      <c r="G642" s="464"/>
      <c r="H642" s="464"/>
    </row>
    <row r="643" spans="1:8" s="399" customFormat="1" ht="12.75" customHeight="1">
      <c r="A643" s="480"/>
      <c r="B643" s="401"/>
      <c r="C643" s="429"/>
      <c r="D643" s="478"/>
      <c r="E643" s="489"/>
      <c r="F643" s="479"/>
      <c r="G643" s="464"/>
      <c r="H643" s="464"/>
    </row>
    <row r="644" spans="1:8" s="399" customFormat="1" ht="12.75" customHeight="1">
      <c r="A644" s="480"/>
      <c r="B644" s="401"/>
      <c r="C644" s="429"/>
      <c r="D644" s="478"/>
      <c r="E644" s="489"/>
      <c r="F644" s="479"/>
      <c r="G644" s="464"/>
      <c r="H644" s="464"/>
    </row>
    <row r="645" spans="1:8" s="399" customFormat="1" ht="12.75" customHeight="1">
      <c r="A645" s="480"/>
      <c r="B645" s="401"/>
      <c r="C645" s="429"/>
      <c r="D645" s="478"/>
      <c r="E645" s="478"/>
      <c r="F645" s="479"/>
      <c r="G645" s="464"/>
      <c r="H645" s="464"/>
    </row>
    <row r="646" spans="1:8" s="399" customFormat="1" ht="12.75" customHeight="1">
      <c r="A646" s="480"/>
      <c r="B646" s="401"/>
      <c r="C646" s="429"/>
      <c r="D646" s="478"/>
      <c r="E646" s="478"/>
      <c r="F646" s="479"/>
      <c r="G646" s="464"/>
      <c r="H646" s="464"/>
    </row>
    <row r="647" spans="1:8" s="399" customFormat="1" ht="12.75" customHeight="1">
      <c r="A647" s="480"/>
      <c r="B647" s="401"/>
      <c r="C647" s="429"/>
      <c r="D647" s="478"/>
      <c r="E647" s="478"/>
      <c r="F647" s="479"/>
      <c r="G647" s="464"/>
      <c r="H647" s="464"/>
    </row>
    <row r="648" spans="1:8" s="399" customFormat="1" ht="12.75" customHeight="1">
      <c r="A648" s="480"/>
      <c r="B648" s="401"/>
      <c r="C648" s="429"/>
      <c r="D648" s="478"/>
      <c r="E648" s="478"/>
      <c r="F648" s="479"/>
      <c r="G648" s="464"/>
      <c r="H648" s="464"/>
    </row>
    <row r="649" spans="1:8" s="399" customFormat="1" ht="12.75" customHeight="1">
      <c r="A649" s="480"/>
      <c r="B649" s="401"/>
      <c r="C649" s="429"/>
      <c r="D649" s="478"/>
      <c r="E649" s="478"/>
      <c r="F649" s="479"/>
      <c r="G649" s="464"/>
      <c r="H649" s="464"/>
    </row>
    <row r="650" spans="1:8" s="399" customFormat="1" ht="12.75" customHeight="1">
      <c r="A650" s="480"/>
      <c r="B650" s="401"/>
      <c r="C650" s="429"/>
      <c r="D650" s="478"/>
      <c r="E650" s="478"/>
      <c r="F650" s="479"/>
      <c r="G650" s="464"/>
      <c r="H650" s="464"/>
    </row>
    <row r="651" spans="1:8" s="399" customFormat="1" ht="12.75" customHeight="1">
      <c r="A651" s="480"/>
      <c r="B651" s="401"/>
      <c r="C651" s="429"/>
      <c r="D651" s="478"/>
      <c r="E651" s="478"/>
      <c r="F651" s="479"/>
      <c r="G651" s="464"/>
      <c r="H651" s="464"/>
    </row>
    <row r="652" spans="1:8" s="399" customFormat="1" ht="12.75" customHeight="1">
      <c r="A652" s="480"/>
      <c r="B652" s="401"/>
      <c r="C652" s="429"/>
      <c r="D652" s="478"/>
      <c r="E652" s="489"/>
      <c r="F652" s="479"/>
      <c r="G652" s="464"/>
      <c r="H652" s="464"/>
    </row>
    <row r="653" spans="1:8" s="399" customFormat="1" ht="12.75" customHeight="1">
      <c r="A653" s="480"/>
      <c r="B653" s="401"/>
      <c r="C653" s="429"/>
      <c r="D653" s="478"/>
      <c r="E653" s="489"/>
      <c r="F653" s="479"/>
      <c r="G653" s="464"/>
      <c r="H653" s="464"/>
    </row>
    <row r="654" spans="1:8" s="399" customFormat="1" ht="12.75" customHeight="1">
      <c r="A654" s="480"/>
      <c r="B654" s="401"/>
      <c r="C654" s="429"/>
      <c r="D654" s="478"/>
      <c r="E654" s="489"/>
      <c r="F654" s="479"/>
      <c r="G654" s="464"/>
      <c r="H654" s="464"/>
    </row>
    <row r="655" spans="1:8" s="399" customFormat="1" ht="12.75" customHeight="1">
      <c r="A655" s="486"/>
      <c r="B655" s="401"/>
      <c r="C655" s="429"/>
      <c r="D655" s="478"/>
      <c r="E655" s="489"/>
      <c r="F655" s="479"/>
      <c r="G655" s="464"/>
      <c r="H655" s="464"/>
    </row>
    <row r="656" spans="1:8" s="399" customFormat="1" ht="12.75" customHeight="1">
      <c r="A656" s="486"/>
      <c r="B656" s="401"/>
      <c r="C656" s="429"/>
      <c r="D656" s="478"/>
      <c r="E656" s="489"/>
      <c r="F656" s="479"/>
      <c r="G656" s="464"/>
      <c r="H656" s="464"/>
    </row>
    <row r="657" spans="1:8" s="399" customFormat="1" ht="12" customHeight="1">
      <c r="A657" s="486"/>
      <c r="B657" s="401"/>
      <c r="C657" s="429"/>
      <c r="D657" s="478"/>
      <c r="E657" s="489"/>
      <c r="F657" s="479"/>
      <c r="G657" s="464"/>
      <c r="H657" s="464"/>
    </row>
    <row r="658" spans="1:8" s="399" customFormat="1" ht="12" customHeight="1">
      <c r="A658" s="486"/>
      <c r="B658" s="401"/>
      <c r="C658" s="429"/>
      <c r="D658" s="478"/>
      <c r="E658" s="489"/>
      <c r="F658" s="479"/>
      <c r="G658" s="464"/>
      <c r="H658" s="464"/>
    </row>
    <row r="659" spans="1:8" s="399" customFormat="1" ht="12" customHeight="1">
      <c r="A659" s="486"/>
      <c r="B659" s="401"/>
      <c r="C659" s="429"/>
      <c r="D659" s="478"/>
      <c r="E659" s="489"/>
      <c r="F659" s="479"/>
      <c r="G659" s="464"/>
      <c r="H659" s="464"/>
    </row>
    <row r="660" spans="1:8" s="399" customFormat="1" ht="12" customHeight="1">
      <c r="A660" s="486"/>
      <c r="B660" s="401"/>
      <c r="C660" s="429"/>
      <c r="D660" s="478"/>
      <c r="E660" s="478"/>
      <c r="F660" s="479"/>
      <c r="G660" s="464"/>
      <c r="H660" s="464"/>
    </row>
    <row r="661" spans="1:8" s="399" customFormat="1" ht="12.75" customHeight="1">
      <c r="A661" s="486"/>
      <c r="B661" s="401"/>
      <c r="C661" s="429"/>
      <c r="D661" s="478"/>
      <c r="E661" s="478"/>
      <c r="F661" s="479"/>
      <c r="G661" s="464"/>
      <c r="H661" s="464"/>
    </row>
    <row r="662" spans="1:8" s="399" customFormat="1" ht="9" customHeight="1">
      <c r="A662" s="486"/>
      <c r="B662" s="401"/>
      <c r="C662" s="429"/>
      <c r="D662" s="401"/>
      <c r="E662" s="429"/>
      <c r="F662" s="487"/>
      <c r="G662" s="464"/>
      <c r="H662" s="464"/>
    </row>
    <row r="663" spans="1:8" s="399" customFormat="1" ht="16.5" customHeight="1">
      <c r="A663" s="541"/>
      <c r="B663" s="492"/>
      <c r="C663" s="509"/>
      <c r="D663" s="492"/>
      <c r="E663" s="492"/>
      <c r="F663" s="406"/>
      <c r="G663" s="542"/>
      <c r="H663" s="406"/>
    </row>
    <row r="664" spans="1:8" s="399" customFormat="1" ht="12" customHeight="1">
      <c r="A664" s="541"/>
      <c r="B664" s="492"/>
      <c r="C664" s="492"/>
      <c r="D664" s="492"/>
      <c r="E664" s="492"/>
      <c r="F664" s="464"/>
      <c r="G664" s="487"/>
      <c r="H664" s="464"/>
    </row>
    <row r="665" spans="1:8" s="399" customFormat="1" ht="15">
      <c r="A665" s="541"/>
      <c r="B665" s="492"/>
      <c r="C665" s="492"/>
      <c r="D665" s="492"/>
      <c r="E665" s="492"/>
      <c r="F665" s="464"/>
      <c r="G665" s="487"/>
      <c r="H665" s="464"/>
    </row>
    <row r="666" spans="1:8" s="399" customFormat="1" ht="15">
      <c r="A666" s="541"/>
      <c r="B666" s="492"/>
      <c r="C666" s="492"/>
      <c r="D666" s="492"/>
      <c r="E666" s="492"/>
      <c r="F666" s="464"/>
      <c r="G666" s="487"/>
      <c r="H666" s="464"/>
    </row>
    <row r="667" spans="1:8" s="399" customFormat="1" ht="15">
      <c r="A667" s="541"/>
      <c r="B667" s="492"/>
      <c r="C667" s="492"/>
      <c r="D667" s="492"/>
      <c r="E667" s="492"/>
      <c r="F667" s="464"/>
      <c r="G667" s="487"/>
      <c r="H667" s="464"/>
    </row>
    <row r="668" spans="1:8" s="399" customFormat="1" ht="15" customHeight="1">
      <c r="A668" s="460"/>
      <c r="B668" s="461"/>
      <c r="C668" s="461"/>
      <c r="D668" s="531"/>
      <c r="E668" s="532"/>
      <c r="F668" s="463"/>
      <c r="G668" s="464"/>
      <c r="H668" s="464"/>
    </row>
    <row r="669" spans="1:8" s="399" customFormat="1" ht="15.75">
      <c r="A669" s="511"/>
      <c r="B669" s="401"/>
      <c r="C669" s="514"/>
      <c r="D669" s="401"/>
      <c r="E669" s="462"/>
      <c r="F669" s="463"/>
      <c r="G669" s="464"/>
      <c r="H669" s="464"/>
    </row>
    <row r="670" spans="1:8" s="399" customFormat="1" ht="15">
      <c r="A670" s="543"/>
      <c r="B670" s="499"/>
      <c r="C670" s="499"/>
      <c r="D670" s="499"/>
      <c r="E670" s="499"/>
      <c r="F670" s="510"/>
      <c r="G670" s="510"/>
      <c r="H670" s="510"/>
    </row>
    <row r="671" spans="1:8" s="399" customFormat="1" ht="15">
      <c r="A671" s="543"/>
      <c r="B671" s="499"/>
      <c r="C671" s="499"/>
      <c r="D671" s="499"/>
      <c r="E671" s="499"/>
      <c r="F671" s="510"/>
      <c r="G671" s="510"/>
      <c r="H671" s="510"/>
    </row>
    <row r="672" spans="1:8" s="399" customFormat="1" ht="15" customHeight="1">
      <c r="A672" s="400"/>
      <c r="B672" s="401"/>
      <c r="C672" s="501"/>
      <c r="D672" s="401"/>
      <c r="E672" s="429"/>
      <c r="F672" s="487"/>
      <c r="G672" s="464"/>
      <c r="H672" s="464"/>
    </row>
    <row r="673" spans="1:8" s="399" customFormat="1" ht="15" customHeight="1">
      <c r="A673" s="480"/>
      <c r="B673" s="401"/>
      <c r="C673" s="429"/>
      <c r="D673" s="401"/>
      <c r="E673" s="429"/>
      <c r="F673" s="487"/>
      <c r="G673" s="464"/>
      <c r="H673" s="464"/>
    </row>
    <row r="674" spans="1:8" s="399" customFormat="1" ht="15" customHeight="1">
      <c r="A674" s="400"/>
      <c r="B674" s="401"/>
      <c r="C674" s="429"/>
      <c r="D674" s="401"/>
      <c r="E674" s="429"/>
      <c r="F674" s="487"/>
      <c r="G674" s="464"/>
      <c r="H674" s="464"/>
    </row>
    <row r="675" spans="1:8" s="399" customFormat="1" ht="15" customHeight="1">
      <c r="A675" s="400"/>
      <c r="B675" s="401"/>
      <c r="C675" s="429"/>
      <c r="D675" s="401"/>
      <c r="E675" s="429"/>
      <c r="F675" s="487"/>
      <c r="G675" s="464"/>
      <c r="H675" s="464"/>
    </row>
    <row r="676" spans="1:8" s="399" customFormat="1" ht="15" customHeight="1">
      <c r="A676" s="400"/>
      <c r="B676" s="401"/>
      <c r="C676" s="429"/>
      <c r="D676" s="478"/>
      <c r="E676" s="489"/>
      <c r="F676" s="487"/>
      <c r="G676" s="464"/>
      <c r="H676" s="464"/>
    </row>
    <row r="677" spans="1:8" s="399" customFormat="1" ht="15" customHeight="1">
      <c r="A677" s="400"/>
      <c r="B677" s="401"/>
      <c r="C677" s="429"/>
      <c r="D677" s="478"/>
      <c r="E677" s="478"/>
      <c r="F677" s="487"/>
      <c r="G677" s="464"/>
      <c r="H677" s="464"/>
    </row>
    <row r="678" spans="1:8" s="399" customFormat="1" ht="15" customHeight="1">
      <c r="A678" s="400"/>
      <c r="B678" s="401"/>
      <c r="C678" s="429"/>
      <c r="D678" s="478"/>
      <c r="E678" s="478"/>
      <c r="F678" s="487"/>
      <c r="G678" s="464"/>
      <c r="H678" s="464"/>
    </row>
    <row r="679" spans="1:8" s="399" customFormat="1" ht="15" customHeight="1">
      <c r="A679" s="400"/>
      <c r="B679" s="401"/>
      <c r="C679" s="429"/>
      <c r="D679" s="478"/>
      <c r="E679" s="478"/>
      <c r="F679" s="487"/>
      <c r="G679" s="464"/>
      <c r="H679" s="464"/>
    </row>
    <row r="680" spans="1:8" s="399" customFormat="1" ht="15" customHeight="1">
      <c r="A680" s="400"/>
      <c r="B680" s="401"/>
      <c r="C680" s="429"/>
      <c r="D680" s="478"/>
      <c r="E680" s="478"/>
      <c r="F680" s="487"/>
      <c r="G680" s="464"/>
      <c r="H680" s="464"/>
    </row>
    <row r="681" spans="1:8" s="399" customFormat="1" ht="15" customHeight="1">
      <c r="A681" s="506"/>
      <c r="B681" s="401"/>
      <c r="C681" s="429"/>
      <c r="D681" s="478"/>
      <c r="E681" s="478"/>
      <c r="F681" s="487"/>
      <c r="G681" s="464"/>
      <c r="H681" s="464"/>
    </row>
    <row r="682" spans="1:8" s="399" customFormat="1" ht="15" customHeight="1">
      <c r="A682" s="506"/>
      <c r="B682" s="401"/>
      <c r="C682" s="501"/>
      <c r="D682" s="489"/>
      <c r="E682" s="478"/>
      <c r="F682" s="487"/>
      <c r="G682" s="464"/>
      <c r="H682" s="464"/>
    </row>
    <row r="683" spans="1:8" s="399" customFormat="1" ht="15" customHeight="1">
      <c r="A683" s="506"/>
      <c r="B683" s="401"/>
      <c r="C683" s="429"/>
      <c r="D683" s="478"/>
      <c r="E683" s="478"/>
      <c r="F683" s="487"/>
      <c r="G683" s="464"/>
      <c r="H683" s="464"/>
    </row>
    <row r="684" spans="1:8" s="399" customFormat="1" ht="15" customHeight="1">
      <c r="A684" s="506"/>
      <c r="B684" s="401"/>
      <c r="C684" s="429"/>
      <c r="D684" s="478"/>
      <c r="E684" s="489"/>
      <c r="F684" s="487"/>
      <c r="G684" s="464"/>
      <c r="H684" s="464"/>
    </row>
    <row r="685" spans="1:8" s="399" customFormat="1" ht="15" customHeight="1">
      <c r="A685" s="506"/>
      <c r="B685" s="401"/>
      <c r="C685" s="429"/>
      <c r="D685" s="478"/>
      <c r="E685" s="489"/>
      <c r="F685" s="487"/>
      <c r="G685" s="464"/>
      <c r="H685" s="464"/>
    </row>
    <row r="686" spans="1:8" s="399" customFormat="1" ht="15" customHeight="1">
      <c r="A686" s="400"/>
      <c r="B686" s="401"/>
      <c r="C686" s="429"/>
      <c r="D686" s="478"/>
      <c r="E686" s="489"/>
      <c r="F686" s="487"/>
      <c r="G686" s="464"/>
      <c r="H686" s="464"/>
    </row>
    <row r="687" spans="1:8" s="399" customFormat="1" ht="15" customHeight="1">
      <c r="A687" s="400"/>
      <c r="B687" s="401"/>
      <c r="C687" s="429"/>
      <c r="D687" s="478"/>
      <c r="E687" s="478"/>
      <c r="F687" s="487"/>
      <c r="G687" s="464"/>
      <c r="H687" s="464"/>
    </row>
    <row r="688" spans="1:8" s="399" customFormat="1" ht="15" customHeight="1">
      <c r="A688" s="400"/>
      <c r="B688" s="401"/>
      <c r="C688" s="429"/>
      <c r="D688" s="478"/>
      <c r="E688" s="478"/>
      <c r="F688" s="487"/>
      <c r="G688" s="464"/>
      <c r="H688" s="464"/>
    </row>
    <row r="689" spans="1:8" s="399" customFormat="1" ht="11.25" customHeight="1">
      <c r="A689" s="400"/>
      <c r="B689" s="401"/>
      <c r="C689" s="429"/>
      <c r="D689" s="478"/>
      <c r="E689" s="489"/>
      <c r="F689" s="487"/>
      <c r="G689" s="464"/>
      <c r="H689" s="464"/>
    </row>
    <row r="690" spans="1:8" s="399" customFormat="1" ht="15" customHeight="1">
      <c r="A690" s="492"/>
      <c r="B690" s="492"/>
      <c r="C690" s="509"/>
      <c r="D690" s="492"/>
      <c r="E690" s="492"/>
      <c r="F690" s="406"/>
      <c r="G690" s="542"/>
      <c r="H690" s="406"/>
    </row>
    <row r="691" spans="1:8" s="399" customFormat="1" ht="15" customHeight="1">
      <c r="A691" s="492"/>
      <c r="B691" s="492"/>
      <c r="C691" s="522"/>
      <c r="D691" s="492"/>
      <c r="E691" s="492"/>
      <c r="F691" s="464"/>
      <c r="G691" s="487"/>
      <c r="H691" s="464"/>
    </row>
    <row r="692" spans="1:8" s="399" customFormat="1" ht="15">
      <c r="A692" s="492"/>
      <c r="B692" s="492"/>
      <c r="C692" s="492"/>
      <c r="D692" s="492"/>
      <c r="E692" s="492"/>
      <c r="F692" s="464"/>
      <c r="G692" s="464"/>
      <c r="H692" s="464"/>
    </row>
    <row r="693" spans="1:8" s="399" customFormat="1" ht="15">
      <c r="A693" s="492"/>
      <c r="B693" s="492"/>
      <c r="C693" s="492"/>
      <c r="D693" s="492"/>
      <c r="E693" s="492"/>
      <c r="F693" s="464"/>
      <c r="G693" s="464"/>
      <c r="H693" s="464"/>
    </row>
    <row r="694" spans="1:8" s="399" customFormat="1" ht="15">
      <c r="A694" s="492"/>
      <c r="B694" s="492"/>
      <c r="C694" s="492"/>
      <c r="D694" s="492"/>
      <c r="E694" s="492"/>
      <c r="F694" s="464"/>
      <c r="G694" s="464"/>
      <c r="H694" s="464"/>
    </row>
    <row r="695" spans="1:8" s="399" customFormat="1" ht="15" customHeight="1">
      <c r="A695" s="460"/>
      <c r="B695" s="461"/>
      <c r="C695" s="461"/>
      <c r="D695" s="531"/>
      <c r="E695" s="532"/>
      <c r="F695" s="463"/>
      <c r="G695" s="464"/>
      <c r="H695" s="464"/>
    </row>
    <row r="696" spans="1:8" s="399" customFormat="1" ht="15.75">
      <c r="A696" s="511"/>
      <c r="B696" s="401"/>
      <c r="C696" s="514"/>
      <c r="D696" s="401"/>
      <c r="E696" s="462"/>
      <c r="F696" s="463"/>
      <c r="G696" s="464"/>
      <c r="H696" s="464"/>
    </row>
    <row r="697" spans="1:8" s="399" customFormat="1" ht="15">
      <c r="A697" s="499"/>
      <c r="B697" s="499"/>
      <c r="C697" s="499"/>
      <c r="D697" s="499"/>
      <c r="E697" s="499"/>
      <c r="F697" s="510"/>
      <c r="G697" s="510"/>
      <c r="H697" s="510"/>
    </row>
    <row r="698" spans="1:8" s="399" customFormat="1" ht="9" customHeight="1">
      <c r="A698" s="499"/>
      <c r="B698" s="499"/>
      <c r="C698" s="499"/>
      <c r="D698" s="499"/>
      <c r="E698" s="499"/>
      <c r="F698" s="510"/>
      <c r="G698" s="510"/>
      <c r="H698" s="510"/>
    </row>
    <row r="699" spans="1:8" s="399" customFormat="1" ht="15" customHeight="1">
      <c r="A699" s="480"/>
      <c r="B699" s="401"/>
      <c r="C699" s="429"/>
      <c r="D699" s="401"/>
      <c r="E699" s="401"/>
      <c r="F699" s="464"/>
      <c r="G699" s="464"/>
      <c r="H699" s="464"/>
    </row>
    <row r="700" spans="1:8" s="399" customFormat="1" ht="15" customHeight="1">
      <c r="A700" s="480"/>
      <c r="B700" s="401"/>
      <c r="C700" s="429"/>
      <c r="D700" s="401"/>
      <c r="E700" s="429"/>
      <c r="F700" s="464"/>
      <c r="G700" s="464"/>
      <c r="H700" s="464"/>
    </row>
    <row r="701" spans="1:8" s="399" customFormat="1" ht="15" customHeight="1">
      <c r="A701" s="480"/>
      <c r="B701" s="401"/>
      <c r="C701" s="429"/>
      <c r="D701" s="401"/>
      <c r="E701" s="429"/>
      <c r="F701" s="487"/>
      <c r="G701" s="464"/>
      <c r="H701" s="464"/>
    </row>
    <row r="702" spans="1:8" s="399" customFormat="1" ht="15" customHeight="1">
      <c r="A702" s="480"/>
      <c r="B702" s="401"/>
      <c r="C702" s="429"/>
      <c r="D702" s="478"/>
      <c r="E702" s="502"/>
      <c r="F702" s="464"/>
      <c r="G702" s="464"/>
      <c r="H702" s="464"/>
    </row>
    <row r="703" spans="1:8" s="399" customFormat="1" ht="15" customHeight="1">
      <c r="A703" s="480"/>
      <c r="B703" s="401"/>
      <c r="C703" s="429"/>
      <c r="D703" s="478"/>
      <c r="E703" s="429"/>
      <c r="F703" s="464"/>
      <c r="G703" s="464"/>
      <c r="H703" s="464"/>
    </row>
    <row r="704" spans="1:8" s="399" customFormat="1" ht="15" customHeight="1">
      <c r="A704" s="480"/>
      <c r="B704" s="401"/>
      <c r="C704" s="429"/>
      <c r="D704" s="478"/>
      <c r="E704" s="462"/>
      <c r="F704" s="464"/>
      <c r="G704" s="464"/>
      <c r="H704" s="464"/>
    </row>
    <row r="705" spans="1:8" s="399" customFormat="1" ht="15" customHeight="1">
      <c r="A705" s="480"/>
      <c r="B705" s="401"/>
      <c r="C705" s="429"/>
      <c r="D705" s="478"/>
      <c r="E705" s="462"/>
      <c r="F705" s="487"/>
      <c r="G705" s="464"/>
      <c r="H705" s="464"/>
    </row>
    <row r="706" spans="1:8" s="399" customFormat="1" ht="15" customHeight="1">
      <c r="A706" s="480"/>
      <c r="B706" s="401"/>
      <c r="C706" s="429"/>
      <c r="D706" s="478"/>
      <c r="E706" s="462"/>
      <c r="F706" s="464"/>
      <c r="G706" s="464"/>
      <c r="H706" s="464"/>
    </row>
    <row r="707" spans="1:8" s="399" customFormat="1" ht="15" customHeight="1">
      <c r="A707" s="480"/>
      <c r="B707" s="401"/>
      <c r="C707" s="429"/>
      <c r="D707" s="478"/>
      <c r="E707" s="462"/>
      <c r="F707" s="464"/>
      <c r="G707" s="464"/>
      <c r="H707" s="464"/>
    </row>
    <row r="708" spans="1:8" s="399" customFormat="1" ht="15" customHeight="1">
      <c r="A708" s="480"/>
      <c r="B708" s="401"/>
      <c r="C708" s="402"/>
      <c r="D708" s="478"/>
      <c r="E708" s="478"/>
      <c r="F708" s="464"/>
      <c r="G708" s="464"/>
      <c r="H708" s="464"/>
    </row>
    <row r="709" spans="1:8" s="399" customFormat="1" ht="15" customHeight="1">
      <c r="A709" s="480"/>
      <c r="B709" s="401"/>
      <c r="C709" s="402"/>
      <c r="D709" s="478"/>
      <c r="E709" s="478"/>
      <c r="F709" s="464"/>
      <c r="G709" s="464"/>
      <c r="H709" s="464"/>
    </row>
    <row r="710" spans="1:8" s="399" customFormat="1" ht="15" customHeight="1">
      <c r="A710" s="480"/>
      <c r="B710" s="401"/>
      <c r="C710" s="402"/>
      <c r="D710" s="478"/>
      <c r="E710" s="521"/>
      <c r="F710" s="503"/>
      <c r="G710" s="464"/>
      <c r="H710" s="464"/>
    </row>
    <row r="711" spans="1:8" s="399" customFormat="1" ht="15" customHeight="1">
      <c r="A711" s="480"/>
      <c r="B711" s="401"/>
      <c r="C711" s="402"/>
      <c r="D711" s="478"/>
      <c r="E711" s="521"/>
      <c r="F711" s="487"/>
      <c r="G711" s="464"/>
      <c r="H711" s="464"/>
    </row>
    <row r="712" spans="1:8" s="399" customFormat="1" ht="15" customHeight="1">
      <c r="A712" s="480"/>
      <c r="B712" s="401"/>
      <c r="C712" s="402"/>
      <c r="D712" s="478"/>
      <c r="E712" s="521"/>
      <c r="F712" s="487"/>
      <c r="G712" s="464"/>
      <c r="H712" s="464"/>
    </row>
    <row r="713" spans="1:8" s="399" customFormat="1" ht="15" customHeight="1">
      <c r="A713" s="480"/>
      <c r="B713" s="401"/>
      <c r="C713" s="402"/>
      <c r="D713" s="478"/>
      <c r="E713" s="521"/>
      <c r="F713" s="487"/>
      <c r="G713" s="464"/>
      <c r="H713" s="464"/>
    </row>
    <row r="714" spans="1:8" s="399" customFormat="1" ht="15" customHeight="1">
      <c r="A714" s="480"/>
      <c r="B714" s="401"/>
      <c r="C714" s="402"/>
      <c r="D714" s="478"/>
      <c r="E714" s="521"/>
      <c r="F714" s="487"/>
      <c r="G714" s="464"/>
      <c r="H714" s="464"/>
    </row>
    <row r="715" spans="1:8" s="399" customFormat="1" ht="15" customHeight="1">
      <c r="A715" s="480"/>
      <c r="B715" s="537"/>
      <c r="C715" s="544"/>
      <c r="D715" s="478"/>
      <c r="E715" s="478"/>
      <c r="F715" s="487"/>
      <c r="G715" s="464"/>
      <c r="H715" s="464"/>
    </row>
    <row r="716" spans="1:8" s="399" customFormat="1" ht="15" customHeight="1">
      <c r="A716" s="480"/>
      <c r="B716" s="537"/>
      <c r="C716" s="544"/>
      <c r="D716" s="478"/>
      <c r="E716" s="478"/>
      <c r="F716" s="487"/>
      <c r="G716" s="464"/>
      <c r="H716" s="464"/>
    </row>
    <row r="717" spans="1:8" s="399" customFormat="1" ht="15" customHeight="1">
      <c r="A717" s="480"/>
      <c r="B717" s="537"/>
      <c r="C717" s="544"/>
      <c r="D717" s="478"/>
      <c r="E717" s="530"/>
      <c r="F717" s="487"/>
      <c r="G717" s="464"/>
      <c r="H717" s="464"/>
    </row>
    <row r="718" spans="1:8" s="399" customFormat="1" ht="15" customHeight="1">
      <c r="A718" s="480"/>
      <c r="B718" s="537"/>
      <c r="C718" s="544"/>
      <c r="D718" s="478"/>
      <c r="E718" s="530"/>
      <c r="F718" s="487"/>
      <c r="G718" s="464"/>
      <c r="H718" s="464"/>
    </row>
    <row r="719" spans="1:8" s="399" customFormat="1" ht="15" customHeight="1">
      <c r="A719" s="480"/>
      <c r="B719" s="537"/>
      <c r="C719" s="544"/>
      <c r="D719" s="478"/>
      <c r="E719" s="530"/>
      <c r="F719" s="487"/>
      <c r="G719" s="464"/>
      <c r="H719" s="464"/>
    </row>
    <row r="720" spans="1:8" s="399" customFormat="1" ht="15" customHeight="1">
      <c r="A720" s="480"/>
      <c r="B720" s="537"/>
      <c r="C720" s="544"/>
      <c r="D720" s="478"/>
      <c r="E720" s="478"/>
      <c r="F720" s="545"/>
      <c r="G720" s="464"/>
      <c r="H720" s="464"/>
    </row>
    <row r="721" spans="1:8" s="399" customFormat="1" ht="15" customHeight="1">
      <c r="A721" s="480"/>
      <c r="B721" s="537"/>
      <c r="C721" s="544"/>
      <c r="D721" s="478"/>
      <c r="E721" s="478"/>
      <c r="F721" s="545"/>
      <c r="G721" s="464"/>
      <c r="H721" s="464"/>
    </row>
    <row r="722" spans="1:8" s="399" customFormat="1" ht="15" customHeight="1">
      <c r="A722" s="480"/>
      <c r="B722" s="537"/>
      <c r="C722" s="544"/>
      <c r="D722" s="401"/>
      <c r="E722" s="478"/>
      <c r="F722" s="503"/>
      <c r="G722" s="464"/>
      <c r="H722" s="464"/>
    </row>
    <row r="723" spans="1:8" s="399" customFormat="1" ht="15" customHeight="1">
      <c r="A723" s="480"/>
      <c r="B723" s="537"/>
      <c r="C723" s="544"/>
      <c r="D723" s="401"/>
      <c r="E723" s="401"/>
      <c r="F723" s="487"/>
      <c r="G723" s="464"/>
      <c r="H723" s="464"/>
    </row>
    <row r="724" spans="1:8" s="399" customFormat="1" ht="15" customHeight="1">
      <c r="A724" s="480"/>
      <c r="B724" s="537"/>
      <c r="C724" s="544"/>
      <c r="D724" s="401"/>
      <c r="E724" s="401"/>
      <c r="F724" s="487"/>
      <c r="G724" s="464"/>
      <c r="H724" s="464"/>
    </row>
    <row r="725" spans="1:8" s="399" customFormat="1" ht="15" customHeight="1">
      <c r="A725" s="480"/>
      <c r="B725" s="537"/>
      <c r="C725" s="544"/>
      <c r="D725" s="401"/>
      <c r="E725" s="401"/>
      <c r="F725" s="487"/>
      <c r="G725" s="464"/>
      <c r="H725" s="464"/>
    </row>
    <row r="726" spans="1:8" s="399" customFormat="1" ht="13.5" customHeight="1">
      <c r="A726" s="480"/>
      <c r="B726" s="401"/>
      <c r="C726" s="429"/>
      <c r="D726" s="478"/>
      <c r="E726" s="419"/>
      <c r="F726" s="479"/>
      <c r="G726" s="464"/>
      <c r="H726" s="464"/>
    </row>
    <row r="727" spans="1:8" s="399" customFormat="1" ht="12.75" customHeight="1">
      <c r="A727" s="480"/>
      <c r="B727" s="401"/>
      <c r="C727" s="429"/>
      <c r="D727" s="419"/>
      <c r="E727" s="419"/>
      <c r="F727" s="479"/>
      <c r="G727" s="464"/>
      <c r="H727" s="464"/>
    </row>
    <row r="728" spans="1:8" s="399" customFormat="1" ht="12.75" customHeight="1">
      <c r="A728" s="480"/>
      <c r="B728" s="401"/>
      <c r="C728" s="429"/>
      <c r="D728" s="419"/>
      <c r="E728" s="419"/>
      <c r="F728" s="479"/>
      <c r="G728" s="464"/>
      <c r="H728" s="464"/>
    </row>
    <row r="729" spans="1:8" s="399" customFormat="1" ht="12.75" customHeight="1">
      <c r="A729" s="480"/>
      <c r="B729" s="401"/>
      <c r="C729" s="429"/>
      <c r="D729" s="419"/>
      <c r="E729" s="419"/>
      <c r="F729" s="479"/>
      <c r="G729" s="464"/>
      <c r="H729" s="464"/>
    </row>
    <row r="730" spans="1:8" s="399" customFormat="1" ht="10.5" customHeight="1">
      <c r="A730" s="480"/>
      <c r="B730" s="537"/>
      <c r="C730" s="544"/>
      <c r="D730" s="401"/>
      <c r="E730" s="401"/>
      <c r="F730" s="402"/>
      <c r="G730" s="464"/>
      <c r="H730" s="464"/>
    </row>
    <row r="731" spans="1:8" s="399" customFormat="1" ht="15" customHeight="1">
      <c r="A731" s="480"/>
      <c r="B731" s="522"/>
      <c r="C731" s="509"/>
      <c r="D731" s="522"/>
      <c r="E731" s="522"/>
      <c r="F731" s="406"/>
      <c r="G731" s="406"/>
      <c r="H731" s="406"/>
    </row>
    <row r="732" spans="1:8" s="399" customFormat="1" ht="15" customHeight="1">
      <c r="A732" s="480"/>
      <c r="B732" s="522"/>
      <c r="C732" s="522"/>
      <c r="D732" s="522"/>
      <c r="E732" s="522"/>
      <c r="F732" s="464"/>
      <c r="G732" s="464"/>
      <c r="H732" s="464"/>
    </row>
    <row r="733" spans="1:8" s="399" customFormat="1" ht="15">
      <c r="A733" s="523"/>
      <c r="B733" s="492"/>
      <c r="C733" s="492"/>
      <c r="D733" s="492"/>
      <c r="E733" s="492"/>
      <c r="F733" s="464"/>
      <c r="G733" s="464"/>
      <c r="H733" s="464"/>
    </row>
    <row r="734" spans="1:8" s="399" customFormat="1" ht="15">
      <c r="A734" s="523"/>
      <c r="B734" s="492"/>
      <c r="C734" s="492"/>
      <c r="D734" s="492"/>
      <c r="E734" s="492"/>
      <c r="F734" s="464"/>
      <c r="G734" s="464"/>
      <c r="H734" s="464"/>
    </row>
    <row r="735" spans="1:8" s="399" customFormat="1" ht="15">
      <c r="A735" s="523"/>
      <c r="B735" s="492"/>
      <c r="C735" s="492"/>
      <c r="D735" s="492"/>
      <c r="E735" s="492"/>
      <c r="F735" s="464"/>
      <c r="G735" s="464"/>
      <c r="H735" s="464"/>
    </row>
    <row r="736" spans="1:8" s="399" customFormat="1" ht="15" customHeight="1">
      <c r="A736" s="546"/>
      <c r="B736" s="461"/>
      <c r="C736" s="461"/>
      <c r="D736" s="401"/>
      <c r="E736" s="462"/>
      <c r="F736" s="463"/>
      <c r="G736" s="464"/>
      <c r="H736" s="464"/>
    </row>
    <row r="737" spans="1:8" s="399" customFormat="1" ht="15.75">
      <c r="A737" s="523"/>
      <c r="B737" s="401"/>
      <c r="C737" s="514"/>
      <c r="D737" s="401"/>
      <c r="E737" s="462"/>
      <c r="F737" s="463"/>
      <c r="G737" s="464"/>
      <c r="H737" s="464"/>
    </row>
    <row r="738" spans="1:8" s="399" customFormat="1" ht="15">
      <c r="A738" s="547"/>
      <c r="B738" s="499"/>
      <c r="C738" s="499"/>
      <c r="D738" s="499"/>
      <c r="E738" s="499"/>
      <c r="F738" s="510"/>
      <c r="G738" s="510"/>
      <c r="H738" s="510"/>
    </row>
    <row r="739" spans="1:8" s="399" customFormat="1" ht="11.25" customHeight="1">
      <c r="A739" s="547"/>
      <c r="B739" s="499"/>
      <c r="C739" s="499"/>
      <c r="D739" s="499"/>
      <c r="E739" s="499"/>
      <c r="F739" s="510"/>
      <c r="G739" s="510"/>
      <c r="H739" s="510"/>
    </row>
    <row r="740" spans="1:8" s="399" customFormat="1" ht="15">
      <c r="A740" s="400"/>
      <c r="B740" s="401"/>
      <c r="C740" s="429"/>
      <c r="D740" s="548"/>
      <c r="E740" s="429"/>
      <c r="F740" s="487"/>
      <c r="G740" s="464"/>
      <c r="H740" s="464"/>
    </row>
    <row r="741" spans="1:8" s="399" customFormat="1" ht="15">
      <c r="A741" s="480"/>
      <c r="B741" s="401"/>
      <c r="C741" s="429"/>
      <c r="D741" s="478"/>
      <c r="E741" s="489"/>
      <c r="F741" s="487"/>
      <c r="G741" s="464"/>
      <c r="H741" s="464"/>
    </row>
    <row r="742" spans="1:8" s="399" customFormat="1" ht="15">
      <c r="A742" s="400"/>
      <c r="B742" s="401"/>
      <c r="C742" s="429"/>
      <c r="D742" s="478"/>
      <c r="E742" s="478"/>
      <c r="F742" s="487"/>
      <c r="G742" s="464"/>
      <c r="H742" s="464"/>
    </row>
    <row r="743" spans="1:8" s="399" customFormat="1" ht="15">
      <c r="A743" s="480"/>
      <c r="B743" s="481"/>
      <c r="C743" s="429"/>
      <c r="D743" s="483"/>
      <c r="E743" s="483"/>
      <c r="F743" s="487"/>
      <c r="G743" s="464"/>
      <c r="H743" s="464"/>
    </row>
    <row r="744" spans="1:8" s="399" customFormat="1" ht="15">
      <c r="A744" s="400"/>
      <c r="B744" s="401"/>
      <c r="C744" s="429"/>
      <c r="D744" s="549"/>
      <c r="E744" s="489"/>
      <c r="F744" s="487"/>
      <c r="G744" s="464"/>
      <c r="H744" s="464"/>
    </row>
    <row r="745" spans="1:8" s="399" customFormat="1" ht="15">
      <c r="A745" s="400"/>
      <c r="B745" s="401"/>
      <c r="C745" s="429"/>
      <c r="D745" s="549"/>
      <c r="E745" s="478"/>
      <c r="F745" s="487"/>
      <c r="G745" s="464"/>
      <c r="H745" s="464"/>
    </row>
    <row r="746" spans="1:8" s="399" customFormat="1" ht="15">
      <c r="A746" s="400"/>
      <c r="B746" s="401"/>
      <c r="C746" s="429"/>
      <c r="D746" s="548"/>
      <c r="E746" s="401"/>
      <c r="F746" s="487"/>
      <c r="G746" s="464"/>
      <c r="H746" s="464"/>
    </row>
    <row r="747" spans="1:8" s="399" customFormat="1" ht="15">
      <c r="A747" s="400"/>
      <c r="B747" s="401"/>
      <c r="C747" s="402"/>
      <c r="D747" s="401"/>
      <c r="E747" s="401"/>
      <c r="F747" s="403"/>
      <c r="G747" s="464"/>
      <c r="H747" s="464"/>
    </row>
    <row r="748" spans="1:8" s="399" customFormat="1" ht="15">
      <c r="A748" s="523"/>
      <c r="B748" s="492"/>
      <c r="C748" s="509"/>
      <c r="D748" s="492"/>
      <c r="E748" s="492"/>
      <c r="F748" s="406"/>
      <c r="G748" s="406"/>
      <c r="H748" s="406"/>
    </row>
    <row r="749" spans="1:8" s="399" customFormat="1" ht="15">
      <c r="A749" s="523"/>
      <c r="B749" s="492"/>
      <c r="C749" s="492"/>
      <c r="D749" s="492"/>
      <c r="E749" s="492"/>
      <c r="F749" s="464"/>
      <c r="G749" s="464"/>
      <c r="H749" s="464"/>
    </row>
    <row r="750" spans="1:8" s="399" customFormat="1" ht="15">
      <c r="A750" s="523"/>
      <c r="B750" s="492"/>
      <c r="C750" s="492"/>
      <c r="D750" s="492"/>
      <c r="E750" s="492"/>
      <c r="F750" s="464"/>
      <c r="G750" s="464"/>
      <c r="H750" s="464"/>
    </row>
    <row r="751" spans="1:8" s="399" customFormat="1" ht="15">
      <c r="A751" s="523"/>
      <c r="B751" s="492"/>
      <c r="C751" s="492"/>
      <c r="D751" s="492"/>
      <c r="E751" s="492"/>
      <c r="F751" s="464"/>
      <c r="G751" s="464"/>
      <c r="H751" s="464"/>
    </row>
    <row r="752" spans="1:8" s="399" customFormat="1" ht="15">
      <c r="A752" s="523"/>
      <c r="B752" s="492"/>
      <c r="C752" s="492"/>
      <c r="D752" s="492"/>
      <c r="E752" s="492"/>
      <c r="F752" s="464"/>
      <c r="G752" s="464"/>
      <c r="H752" s="464"/>
    </row>
    <row r="753" spans="1:8" s="399" customFormat="1" ht="15" customHeight="1">
      <c r="A753" s="546"/>
      <c r="B753" s="461"/>
      <c r="C753" s="461"/>
      <c r="D753" s="531"/>
      <c r="E753" s="462"/>
      <c r="F753" s="463"/>
      <c r="G753" s="464"/>
      <c r="H753" s="464"/>
    </row>
    <row r="754" spans="1:8" s="399" customFormat="1" ht="15.75">
      <c r="A754" s="523"/>
      <c r="B754" s="401"/>
      <c r="C754" s="514"/>
      <c r="D754" s="401"/>
      <c r="E754" s="462"/>
      <c r="F754" s="463"/>
      <c r="G754" s="464"/>
      <c r="H754" s="464"/>
    </row>
    <row r="755" spans="1:8" s="399" customFormat="1" ht="15">
      <c r="A755" s="550"/>
      <c r="B755" s="527"/>
      <c r="C755" s="527"/>
      <c r="D755" s="527"/>
      <c r="E755" s="527"/>
      <c r="F755" s="510"/>
      <c r="G755" s="510"/>
      <c r="H755" s="510"/>
    </row>
    <row r="756" spans="1:8" s="399" customFormat="1" ht="15">
      <c r="A756" s="550"/>
      <c r="B756" s="527"/>
      <c r="C756" s="527"/>
      <c r="D756" s="527"/>
      <c r="E756" s="527"/>
      <c r="F756" s="510"/>
      <c r="G756" s="510"/>
      <c r="H756" s="510"/>
    </row>
    <row r="757" spans="1:8" s="399" customFormat="1" ht="15">
      <c r="A757" s="480"/>
      <c r="B757" s="401"/>
      <c r="C757" s="429"/>
      <c r="D757" s="401"/>
      <c r="E757" s="401"/>
      <c r="F757" s="464"/>
      <c r="G757" s="464"/>
      <c r="H757" s="464"/>
    </row>
    <row r="758" spans="1:8" s="399" customFormat="1" ht="15">
      <c r="A758" s="480"/>
      <c r="B758" s="401"/>
      <c r="C758" s="429"/>
      <c r="D758" s="401"/>
      <c r="E758" s="429"/>
      <c r="F758" s="464"/>
      <c r="G758" s="464"/>
      <c r="H758" s="464"/>
    </row>
    <row r="759" spans="1:8" s="399" customFormat="1" ht="15">
      <c r="A759" s="480"/>
      <c r="B759" s="401"/>
      <c r="C759" s="429"/>
      <c r="D759" s="401"/>
      <c r="E759" s="429"/>
      <c r="F759" s="464"/>
      <c r="G759" s="464"/>
      <c r="H759" s="464"/>
    </row>
    <row r="760" spans="1:8" s="399" customFormat="1" ht="15">
      <c r="A760" s="480"/>
      <c r="B760" s="401"/>
      <c r="C760" s="429"/>
      <c r="D760" s="401"/>
      <c r="E760" s="429"/>
      <c r="F760" s="464"/>
      <c r="G760" s="464"/>
      <c r="H760" s="464"/>
    </row>
    <row r="761" spans="1:8" s="399" customFormat="1" ht="15">
      <c r="A761" s="480"/>
      <c r="B761" s="401"/>
      <c r="C761" s="429"/>
      <c r="D761" s="401"/>
      <c r="E761" s="429"/>
      <c r="F761" s="464"/>
      <c r="G761" s="464"/>
      <c r="H761" s="464"/>
    </row>
    <row r="762" spans="1:8" s="399" customFormat="1" ht="15">
      <c r="A762" s="480"/>
      <c r="B762" s="401"/>
      <c r="C762" s="429"/>
      <c r="D762" s="401"/>
      <c r="E762" s="429"/>
      <c r="F762" s="464"/>
      <c r="G762" s="464"/>
      <c r="H762" s="464"/>
    </row>
    <row r="763" spans="1:8" s="399" customFormat="1" ht="15">
      <c r="A763" s="480"/>
      <c r="B763" s="401"/>
      <c r="C763" s="429"/>
      <c r="D763" s="401"/>
      <c r="E763" s="429"/>
      <c r="F763" s="464"/>
      <c r="G763" s="464"/>
      <c r="H763" s="464"/>
    </row>
    <row r="764" spans="1:8" s="399" customFormat="1" ht="15">
      <c r="A764" s="480"/>
      <c r="B764" s="401"/>
      <c r="C764" s="429"/>
      <c r="D764" s="401"/>
      <c r="E764" s="401"/>
      <c r="F764" s="464"/>
      <c r="G764" s="464"/>
      <c r="H764" s="464"/>
    </row>
    <row r="765" spans="1:8" s="399" customFormat="1" ht="15">
      <c r="A765" s="480"/>
      <c r="B765" s="401"/>
      <c r="C765" s="501"/>
      <c r="D765" s="401"/>
      <c r="E765" s="401"/>
      <c r="F765" s="487"/>
      <c r="G765" s="464"/>
      <c r="H765" s="464"/>
    </row>
    <row r="766" spans="1:8" s="399" customFormat="1" ht="15">
      <c r="A766" s="480"/>
      <c r="B766" s="401"/>
      <c r="C766" s="429"/>
      <c r="D766" s="401"/>
      <c r="E766" s="429"/>
      <c r="F766" s="464"/>
      <c r="G766" s="464"/>
      <c r="H766" s="464"/>
    </row>
    <row r="767" spans="1:8" s="399" customFormat="1" ht="15">
      <c r="A767" s="480"/>
      <c r="B767" s="401"/>
      <c r="C767" s="429"/>
      <c r="D767" s="478"/>
      <c r="E767" s="489"/>
      <c r="F767" s="464"/>
      <c r="G767" s="464"/>
      <c r="H767" s="464"/>
    </row>
    <row r="768" spans="1:8" s="399" customFormat="1" ht="15">
      <c r="A768" s="480"/>
      <c r="B768" s="401"/>
      <c r="C768" s="402"/>
      <c r="D768" s="521"/>
      <c r="E768" s="521"/>
      <c r="F768" s="464"/>
      <c r="G768" s="464"/>
      <c r="H768" s="464"/>
    </row>
    <row r="769" spans="1:8" s="399" customFormat="1" ht="15">
      <c r="A769" s="480"/>
      <c r="B769" s="401"/>
      <c r="C769" s="402"/>
      <c r="D769" s="521"/>
      <c r="E769" s="521"/>
      <c r="F769" s="464"/>
      <c r="G769" s="464"/>
      <c r="H769" s="464"/>
    </row>
    <row r="770" spans="1:8" s="399" customFormat="1" ht="15">
      <c r="A770" s="480"/>
      <c r="B770" s="401"/>
      <c r="C770" s="402"/>
      <c r="D770" s="478"/>
      <c r="E770" s="521"/>
      <c r="F770" s="464"/>
      <c r="G770" s="464"/>
      <c r="H770" s="464"/>
    </row>
    <row r="771" spans="1:8" s="399" customFormat="1" ht="15">
      <c r="A771" s="400"/>
      <c r="B771" s="401"/>
      <c r="C771" s="429"/>
      <c r="D771" s="478"/>
      <c r="E771" s="478"/>
      <c r="F771" s="464"/>
      <c r="G771" s="464"/>
      <c r="H771" s="464"/>
    </row>
    <row r="772" spans="1:8" s="399" customFormat="1" ht="12.75" customHeight="1">
      <c r="A772" s="400"/>
      <c r="B772" s="488"/>
      <c r="C772" s="429"/>
      <c r="D772" s="478"/>
      <c r="E772" s="478"/>
      <c r="F772" s="464"/>
      <c r="G772" s="464"/>
      <c r="H772" s="464"/>
    </row>
    <row r="773" spans="1:8" s="399" customFormat="1" ht="12.75" customHeight="1">
      <c r="A773" s="400"/>
      <c r="B773" s="401"/>
      <c r="C773" s="429"/>
      <c r="D773" s="478"/>
      <c r="E773" s="478"/>
      <c r="F773" s="464"/>
      <c r="G773" s="464"/>
      <c r="H773" s="464"/>
    </row>
    <row r="774" spans="1:8" s="399" customFormat="1" ht="12.75" customHeight="1">
      <c r="A774" s="400"/>
      <c r="B774" s="401"/>
      <c r="C774" s="501"/>
      <c r="D774" s="478"/>
      <c r="E774" s="478"/>
      <c r="F774" s="464"/>
      <c r="G774" s="464"/>
      <c r="H774" s="464"/>
    </row>
    <row r="775" spans="1:8" s="399" customFormat="1" ht="12.75" customHeight="1">
      <c r="A775" s="400"/>
      <c r="B775" s="401"/>
      <c r="C775" s="429"/>
      <c r="D775" s="478"/>
      <c r="E775" s="478"/>
      <c r="F775" s="487"/>
      <c r="G775" s="464"/>
      <c r="H775" s="464"/>
    </row>
    <row r="776" spans="1:8" s="399" customFormat="1" ht="12.75" customHeight="1">
      <c r="A776" s="400"/>
      <c r="B776" s="401"/>
      <c r="C776" s="429"/>
      <c r="D776" s="478"/>
      <c r="E776" s="478"/>
      <c r="F776" s="487"/>
      <c r="G776" s="464"/>
      <c r="H776" s="464"/>
    </row>
    <row r="777" spans="1:8" s="399" customFormat="1" ht="12.75" customHeight="1">
      <c r="A777" s="400"/>
      <c r="B777" s="401"/>
      <c r="C777" s="429"/>
      <c r="D777" s="478"/>
      <c r="E777" s="478"/>
      <c r="F777" s="487"/>
      <c r="G777" s="464"/>
      <c r="H777" s="464"/>
    </row>
    <row r="778" spans="1:8" s="399" customFormat="1" ht="12.75" customHeight="1">
      <c r="A778" s="400"/>
      <c r="B778" s="401"/>
      <c r="C778" s="429"/>
      <c r="D778" s="478"/>
      <c r="E778" s="478"/>
      <c r="F778" s="487"/>
      <c r="G778" s="464"/>
      <c r="H778" s="464"/>
    </row>
    <row r="779" spans="1:8" s="399" customFormat="1" ht="12.75" customHeight="1">
      <c r="A779" s="400"/>
      <c r="B779" s="401"/>
      <c r="C779" s="429"/>
      <c r="D779" s="478"/>
      <c r="E779" s="478"/>
      <c r="F779" s="487"/>
      <c r="G779" s="464"/>
      <c r="H779" s="464"/>
    </row>
    <row r="780" spans="1:8" s="399" customFormat="1" ht="12.75" customHeight="1">
      <c r="A780" s="400"/>
      <c r="B780" s="401"/>
      <c r="C780" s="429"/>
      <c r="D780" s="478"/>
      <c r="E780" s="478"/>
      <c r="F780" s="487"/>
      <c r="G780" s="464"/>
      <c r="H780" s="464"/>
    </row>
    <row r="781" spans="1:8" s="399" customFormat="1" ht="15">
      <c r="A781" s="400"/>
      <c r="B781" s="401"/>
      <c r="C781" s="501"/>
      <c r="D781" s="478"/>
      <c r="E781" s="478"/>
      <c r="F781" s="487"/>
      <c r="G781" s="464"/>
      <c r="H781" s="464"/>
    </row>
    <row r="782" spans="1:8" s="399" customFormat="1" ht="15">
      <c r="A782" s="400"/>
      <c r="B782" s="401"/>
      <c r="C782" s="429"/>
      <c r="D782" s="478"/>
      <c r="E782" s="478"/>
      <c r="F782" s="464"/>
      <c r="G782" s="464"/>
      <c r="H782" s="464"/>
    </row>
    <row r="783" spans="1:8" s="399" customFormat="1" ht="15">
      <c r="A783" s="400"/>
      <c r="B783" s="401"/>
      <c r="C783" s="429"/>
      <c r="D783" s="478"/>
      <c r="E783" s="478"/>
      <c r="F783" s="464"/>
      <c r="G783" s="464"/>
      <c r="H783" s="464"/>
    </row>
    <row r="784" spans="1:8" s="399" customFormat="1" ht="15">
      <c r="A784" s="400"/>
      <c r="B784" s="401"/>
      <c r="C784" s="429"/>
      <c r="D784" s="478"/>
      <c r="E784" s="478"/>
      <c r="F784" s="464"/>
      <c r="G784" s="464"/>
      <c r="H784" s="464"/>
    </row>
    <row r="785" spans="1:8" s="399" customFormat="1" ht="12.75" customHeight="1">
      <c r="A785" s="400"/>
      <c r="B785" s="401"/>
      <c r="C785" s="429"/>
      <c r="D785" s="478"/>
      <c r="E785" s="478"/>
      <c r="F785" s="464"/>
      <c r="G785" s="464"/>
      <c r="H785" s="464"/>
    </row>
    <row r="786" spans="1:8" s="399" customFormat="1" ht="12.75" customHeight="1">
      <c r="A786" s="400"/>
      <c r="B786" s="401"/>
      <c r="C786" s="429"/>
      <c r="D786" s="478"/>
      <c r="E786" s="478"/>
      <c r="F786" s="464"/>
      <c r="G786" s="464"/>
      <c r="H786" s="464"/>
    </row>
    <row r="787" spans="1:8" s="399" customFormat="1" ht="12.75" customHeight="1">
      <c r="A787" s="400"/>
      <c r="B787" s="401"/>
      <c r="C787" s="429"/>
      <c r="D787" s="483"/>
      <c r="E787" s="483"/>
      <c r="F787" s="464"/>
      <c r="G787" s="464"/>
      <c r="H787" s="464"/>
    </row>
    <row r="788" spans="1:8" s="399" customFormat="1" ht="12.75" customHeight="1">
      <c r="A788" s="400"/>
      <c r="B788" s="401"/>
      <c r="C788" s="429"/>
      <c r="D788" s="478"/>
      <c r="E788" s="478"/>
      <c r="F788" s="464"/>
      <c r="G788" s="464"/>
      <c r="H788" s="464"/>
    </row>
    <row r="789" spans="1:8" s="399" customFormat="1" ht="12.75" customHeight="1">
      <c r="A789" s="400"/>
      <c r="B789" s="401"/>
      <c r="C789" s="429"/>
      <c r="D789" s="478"/>
      <c r="E789" s="478"/>
      <c r="F789" s="487"/>
      <c r="G789" s="464"/>
      <c r="H789" s="464"/>
    </row>
    <row r="790" spans="1:8" s="399" customFormat="1" ht="15">
      <c r="A790" s="400"/>
      <c r="B790" s="401"/>
      <c r="C790" s="429"/>
      <c r="D790" s="478"/>
      <c r="E790" s="478"/>
      <c r="F790" s="464"/>
      <c r="G790" s="464"/>
      <c r="H790" s="464"/>
    </row>
    <row r="791" spans="1:8" s="399" customFormat="1" ht="15">
      <c r="A791" s="400"/>
      <c r="B791" s="401"/>
      <c r="C791" s="429"/>
      <c r="D791" s="478"/>
      <c r="E791" s="478"/>
      <c r="F791" s="464"/>
      <c r="G791" s="464"/>
      <c r="H791" s="464"/>
    </row>
    <row r="792" spans="1:8" s="399" customFormat="1" ht="15">
      <c r="A792" s="400"/>
      <c r="B792" s="401"/>
      <c r="C792" s="429"/>
      <c r="D792" s="478"/>
      <c r="E792" s="478"/>
      <c r="F792" s="464"/>
      <c r="G792" s="464"/>
      <c r="H792" s="464"/>
    </row>
    <row r="793" spans="1:8" s="399" customFormat="1" ht="15">
      <c r="A793" s="400"/>
      <c r="B793" s="401"/>
      <c r="C793" s="429"/>
      <c r="D793" s="478"/>
      <c r="E793" s="478"/>
      <c r="F793" s="464"/>
      <c r="G793" s="464"/>
      <c r="H793" s="464"/>
    </row>
    <row r="794" spans="1:8" s="399" customFormat="1" ht="15">
      <c r="A794" s="400"/>
      <c r="B794" s="401"/>
      <c r="C794" s="429"/>
      <c r="D794" s="478"/>
      <c r="E794" s="478"/>
      <c r="F794" s="464"/>
      <c r="G794" s="464"/>
      <c r="H794" s="464"/>
    </row>
    <row r="795" spans="1:8" s="399" customFormat="1" ht="15">
      <c r="A795" s="400"/>
      <c r="B795" s="401"/>
      <c r="C795" s="429"/>
      <c r="D795" s="478"/>
      <c r="E795" s="478"/>
      <c r="F795" s="464"/>
      <c r="G795" s="464"/>
      <c r="H795" s="464"/>
    </row>
    <row r="796" spans="1:8" s="399" customFormat="1" ht="15">
      <c r="A796" s="400"/>
      <c r="B796" s="401"/>
      <c r="C796" s="429"/>
      <c r="D796" s="478"/>
      <c r="E796" s="478"/>
      <c r="F796" s="464"/>
      <c r="G796" s="464"/>
      <c r="H796" s="464"/>
    </row>
    <row r="797" spans="1:8" s="399" customFormat="1" ht="15">
      <c r="A797" s="400"/>
      <c r="B797" s="401"/>
      <c r="C797" s="429"/>
      <c r="D797" s="478"/>
      <c r="E797" s="478"/>
      <c r="F797" s="464"/>
      <c r="G797" s="464"/>
      <c r="H797" s="464"/>
    </row>
    <row r="798" spans="1:8" s="399" customFormat="1" ht="15">
      <c r="A798" s="400"/>
      <c r="B798" s="401"/>
      <c r="C798" s="429"/>
      <c r="D798" s="478"/>
      <c r="E798" s="478"/>
      <c r="F798" s="464"/>
      <c r="G798" s="464"/>
      <c r="H798" s="464"/>
    </row>
    <row r="799" spans="1:8" s="399" customFormat="1" ht="15">
      <c r="A799" s="400"/>
      <c r="B799" s="401"/>
      <c r="C799" s="429"/>
      <c r="D799" s="478"/>
      <c r="E799" s="478"/>
      <c r="F799" s="464"/>
      <c r="G799" s="464"/>
      <c r="H799" s="464"/>
    </row>
    <row r="800" spans="1:8" s="399" customFormat="1" ht="15">
      <c r="A800" s="400"/>
      <c r="B800" s="401"/>
      <c r="C800" s="429"/>
      <c r="D800" s="478"/>
      <c r="E800" s="478"/>
      <c r="F800" s="464"/>
      <c r="G800" s="464"/>
      <c r="H800" s="464"/>
    </row>
    <row r="801" spans="1:8" s="399" customFormat="1" ht="15">
      <c r="A801" s="400"/>
      <c r="B801" s="401"/>
      <c r="C801" s="429"/>
      <c r="D801" s="478"/>
      <c r="E801" s="478"/>
      <c r="F801" s="464"/>
      <c r="G801" s="464"/>
      <c r="H801" s="464"/>
    </row>
    <row r="802" spans="1:8" s="399" customFormat="1" ht="15">
      <c r="A802" s="400"/>
      <c r="B802" s="401"/>
      <c r="C802" s="429"/>
      <c r="D802" s="478"/>
      <c r="E802" s="478"/>
      <c r="F802" s="464"/>
      <c r="G802" s="464"/>
      <c r="H802" s="464"/>
    </row>
    <row r="803" spans="1:8" s="399" customFormat="1" ht="15">
      <c r="A803" s="400"/>
      <c r="B803" s="401"/>
      <c r="C803" s="429"/>
      <c r="D803" s="478"/>
      <c r="E803" s="478"/>
      <c r="F803" s="464"/>
      <c r="G803" s="464"/>
      <c r="H803" s="464"/>
    </row>
    <row r="804" spans="1:8" s="399" customFormat="1" ht="15">
      <c r="A804" s="400"/>
      <c r="B804" s="401"/>
      <c r="C804" s="429"/>
      <c r="D804" s="478"/>
      <c r="E804" s="478"/>
      <c r="F804" s="464"/>
      <c r="G804" s="464"/>
      <c r="H804" s="464"/>
    </row>
    <row r="805" spans="1:8" s="399" customFormat="1" ht="15">
      <c r="A805" s="400"/>
      <c r="B805" s="401"/>
      <c r="C805" s="429"/>
      <c r="D805" s="478"/>
      <c r="E805" s="478"/>
      <c r="F805" s="464"/>
      <c r="G805" s="464"/>
      <c r="H805" s="464"/>
    </row>
    <row r="806" spans="1:8" s="399" customFormat="1" ht="15">
      <c r="A806" s="400"/>
      <c r="B806" s="401"/>
      <c r="C806" s="429"/>
      <c r="D806" s="478"/>
      <c r="E806" s="478"/>
      <c r="F806" s="464"/>
      <c r="G806" s="464"/>
      <c r="H806" s="464"/>
    </row>
    <row r="807" spans="1:8" s="399" customFormat="1" ht="15">
      <c r="A807" s="400"/>
      <c r="B807" s="401"/>
      <c r="C807" s="501"/>
      <c r="D807" s="478"/>
      <c r="E807" s="489"/>
      <c r="F807" s="464"/>
      <c r="G807" s="464"/>
      <c r="H807" s="464"/>
    </row>
    <row r="808" spans="1:8" s="399" customFormat="1" ht="15">
      <c r="A808" s="400"/>
      <c r="B808" s="401"/>
      <c r="C808" s="429"/>
      <c r="D808" s="478"/>
      <c r="E808" s="489"/>
      <c r="F808" s="464"/>
      <c r="G808" s="464"/>
      <c r="H808" s="464"/>
    </row>
    <row r="809" spans="1:8" s="399" customFormat="1" ht="15">
      <c r="A809" s="400"/>
      <c r="B809" s="401"/>
      <c r="C809" s="429"/>
      <c r="D809" s="478"/>
      <c r="E809" s="489"/>
      <c r="F809" s="464"/>
      <c r="G809" s="464"/>
      <c r="H809" s="464"/>
    </row>
    <row r="810" spans="1:8" s="399" customFormat="1" ht="15">
      <c r="A810" s="400"/>
      <c r="B810" s="401"/>
      <c r="C810" s="429"/>
      <c r="D810" s="478"/>
      <c r="E810" s="489"/>
      <c r="F810" s="464"/>
      <c r="G810" s="464"/>
      <c r="H810" s="464"/>
    </row>
    <row r="811" spans="1:8" s="399" customFormat="1" ht="15">
      <c r="A811" s="400"/>
      <c r="B811" s="401"/>
      <c r="C811" s="429"/>
      <c r="D811" s="478"/>
      <c r="E811" s="489"/>
      <c r="F811" s="464"/>
      <c r="G811" s="464"/>
      <c r="H811" s="464"/>
    </row>
    <row r="812" spans="1:8" s="399" customFormat="1" ht="15">
      <c r="A812" s="400"/>
      <c r="B812" s="401"/>
      <c r="C812" s="429"/>
      <c r="D812" s="478"/>
      <c r="E812" s="489"/>
      <c r="F812" s="464"/>
      <c r="G812" s="464"/>
      <c r="H812" s="464"/>
    </row>
    <row r="813" spans="1:10" s="399" customFormat="1" ht="15">
      <c r="A813" s="400"/>
      <c r="B813" s="401"/>
      <c r="C813" s="429"/>
      <c r="D813" s="478"/>
      <c r="E813" s="489"/>
      <c r="F813" s="464"/>
      <c r="G813" s="464"/>
      <c r="H813" s="464"/>
      <c r="J813" s="405"/>
    </row>
    <row r="814" spans="1:8" s="399" customFormat="1" ht="15">
      <c r="A814" s="400"/>
      <c r="B814" s="401"/>
      <c r="C814" s="429"/>
      <c r="D814" s="483"/>
      <c r="E814" s="489"/>
      <c r="F814" s="464"/>
      <c r="G814" s="464"/>
      <c r="H814" s="464"/>
    </row>
    <row r="815" spans="1:8" s="399" customFormat="1" ht="15">
      <c r="A815" s="400"/>
      <c r="B815" s="401"/>
      <c r="C815" s="429"/>
      <c r="D815" s="478"/>
      <c r="E815" s="489"/>
      <c r="F815" s="464"/>
      <c r="G815" s="464"/>
      <c r="H815" s="464"/>
    </row>
    <row r="816" spans="1:8" s="399" customFormat="1" ht="15">
      <c r="A816" s="400"/>
      <c r="B816" s="401"/>
      <c r="C816" s="429"/>
      <c r="D816" s="478"/>
      <c r="E816" s="489"/>
      <c r="F816" s="464"/>
      <c r="G816" s="464"/>
      <c r="H816" s="464"/>
    </row>
    <row r="817" spans="1:8" s="399" customFormat="1" ht="15">
      <c r="A817" s="400"/>
      <c r="B817" s="401"/>
      <c r="C817" s="429"/>
      <c r="D817" s="478"/>
      <c r="E817" s="489"/>
      <c r="F817" s="464"/>
      <c r="G817" s="464"/>
      <c r="H817" s="464"/>
    </row>
    <row r="818" spans="1:8" s="399" customFormat="1" ht="15">
      <c r="A818" s="400"/>
      <c r="B818" s="401"/>
      <c r="C818" s="429"/>
      <c r="D818" s="478"/>
      <c r="E818" s="489"/>
      <c r="F818" s="464"/>
      <c r="G818" s="464"/>
      <c r="H818" s="464"/>
    </row>
    <row r="819" spans="1:8" s="399" customFormat="1" ht="15">
      <c r="A819" s="400"/>
      <c r="B819" s="401"/>
      <c r="C819" s="429"/>
      <c r="D819" s="478"/>
      <c r="E819" s="489"/>
      <c r="F819" s="464"/>
      <c r="G819" s="464"/>
      <c r="H819" s="464"/>
    </row>
    <row r="820" spans="1:8" s="399" customFormat="1" ht="15">
      <c r="A820" s="400"/>
      <c r="B820" s="401"/>
      <c r="C820" s="429"/>
      <c r="D820" s="478"/>
      <c r="E820" s="489"/>
      <c r="F820" s="464"/>
      <c r="G820" s="464"/>
      <c r="H820" s="464"/>
    </row>
    <row r="821" spans="1:8" s="399" customFormat="1" ht="15">
      <c r="A821" s="400"/>
      <c r="B821" s="401"/>
      <c r="C821" s="429"/>
      <c r="D821" s="478"/>
      <c r="E821" s="489"/>
      <c r="F821" s="464"/>
      <c r="G821" s="464"/>
      <c r="H821" s="464"/>
    </row>
    <row r="822" spans="1:8" s="399" customFormat="1" ht="15">
      <c r="A822" s="400"/>
      <c r="B822" s="401"/>
      <c r="C822" s="429"/>
      <c r="D822" s="483"/>
      <c r="E822" s="489"/>
      <c r="F822" s="464"/>
      <c r="G822" s="464"/>
      <c r="H822" s="464"/>
    </row>
    <row r="823" spans="1:8" s="399" customFormat="1" ht="15">
      <c r="A823" s="400"/>
      <c r="B823" s="401"/>
      <c r="C823" s="429"/>
      <c r="D823" s="483"/>
      <c r="E823" s="478"/>
      <c r="F823" s="464"/>
      <c r="G823" s="464"/>
      <c r="H823" s="464"/>
    </row>
    <row r="824" spans="1:8" s="399" customFormat="1" ht="15">
      <c r="A824" s="400"/>
      <c r="B824" s="401"/>
      <c r="C824" s="429"/>
      <c r="D824" s="483"/>
      <c r="E824" s="478"/>
      <c r="F824" s="464"/>
      <c r="G824" s="464"/>
      <c r="H824" s="464"/>
    </row>
    <row r="825" spans="1:8" s="399" customFormat="1" ht="15">
      <c r="A825" s="400"/>
      <c r="B825" s="401"/>
      <c r="C825" s="429"/>
      <c r="D825" s="483"/>
      <c r="E825" s="478"/>
      <c r="F825" s="464"/>
      <c r="G825" s="464"/>
      <c r="H825" s="464"/>
    </row>
    <row r="826" spans="1:8" s="399" customFormat="1" ht="10.5" customHeight="1">
      <c r="A826" s="400"/>
      <c r="B826" s="401"/>
      <c r="C826" s="429"/>
      <c r="D826" s="401"/>
      <c r="E826" s="401"/>
      <c r="F826" s="464"/>
      <c r="G826" s="464"/>
      <c r="H826" s="464"/>
    </row>
    <row r="827" spans="1:8" s="399" customFormat="1" ht="15">
      <c r="A827" s="480"/>
      <c r="B827" s="522"/>
      <c r="C827" s="509"/>
      <c r="D827" s="522"/>
      <c r="E827" s="522"/>
      <c r="F827" s="406"/>
      <c r="G827" s="406"/>
      <c r="H827" s="406"/>
    </row>
    <row r="828" spans="1:8" s="399" customFormat="1" ht="15">
      <c r="A828" s="480"/>
      <c r="B828" s="522"/>
      <c r="C828" s="522"/>
      <c r="D828" s="522"/>
      <c r="E828" s="522"/>
      <c r="F828" s="464"/>
      <c r="G828" s="464"/>
      <c r="H828" s="464"/>
    </row>
    <row r="829" spans="1:8" s="399" customFormat="1" ht="15">
      <c r="A829" s="480"/>
      <c r="B829" s="522"/>
      <c r="C829" s="522"/>
      <c r="D829" s="522"/>
      <c r="E829" s="522"/>
      <c r="F829" s="464"/>
      <c r="G829" s="464"/>
      <c r="H829" s="464"/>
    </row>
    <row r="830" spans="1:8" s="399" customFormat="1" ht="15">
      <c r="A830" s="480"/>
      <c r="B830" s="522"/>
      <c r="C830" s="522"/>
      <c r="D830" s="522"/>
      <c r="E830" s="522"/>
      <c r="F830" s="464"/>
      <c r="G830" s="464"/>
      <c r="H830" s="464"/>
    </row>
    <row r="831" spans="1:8" s="399" customFormat="1" ht="15">
      <c r="A831" s="480"/>
      <c r="B831" s="522"/>
      <c r="C831" s="522"/>
      <c r="D831" s="522"/>
      <c r="E831" s="522"/>
      <c r="F831" s="464"/>
      <c r="G831" s="464"/>
      <c r="H831" s="464"/>
    </row>
    <row r="832" spans="1:8" s="498" customFormat="1" ht="15" customHeight="1">
      <c r="A832" s="546"/>
      <c r="B832" s="496"/>
      <c r="C832" s="496"/>
      <c r="D832" s="516"/>
      <c r="E832" s="517"/>
      <c r="F832" s="518"/>
      <c r="G832" s="519"/>
      <c r="H832" s="519"/>
    </row>
    <row r="833" spans="1:8" s="399" customFormat="1" ht="15">
      <c r="A833" s="480"/>
      <c r="B833" s="401"/>
      <c r="C833" s="429"/>
      <c r="D833" s="401"/>
      <c r="E833" s="429"/>
      <c r="F833" s="463"/>
      <c r="G833" s="464"/>
      <c r="H833" s="464"/>
    </row>
    <row r="834" spans="1:8" s="399" customFormat="1" ht="15">
      <c r="A834" s="550"/>
      <c r="B834" s="527"/>
      <c r="C834" s="527"/>
      <c r="D834" s="527"/>
      <c r="E834" s="527"/>
      <c r="F834" s="510"/>
      <c r="G834" s="510"/>
      <c r="H834" s="510"/>
    </row>
    <row r="835" spans="1:8" s="399" customFormat="1" ht="9" customHeight="1">
      <c r="A835" s="550"/>
      <c r="B835" s="527"/>
      <c r="C835" s="527"/>
      <c r="D835" s="527"/>
      <c r="E835" s="527"/>
      <c r="F835" s="510"/>
      <c r="G835" s="510"/>
      <c r="H835" s="510"/>
    </row>
    <row r="836" spans="1:8" s="399" customFormat="1" ht="12.75" customHeight="1">
      <c r="A836" s="480"/>
      <c r="B836" s="401"/>
      <c r="C836" s="402"/>
      <c r="D836" s="429"/>
      <c r="E836" s="429"/>
      <c r="F836" s="464"/>
      <c r="G836" s="464"/>
      <c r="H836" s="464"/>
    </row>
    <row r="837" spans="1:8" s="399" customFormat="1" ht="12.75" customHeight="1">
      <c r="A837" s="480"/>
      <c r="B837" s="401"/>
      <c r="C837" s="429"/>
      <c r="D837" s="401"/>
      <c r="E837" s="429"/>
      <c r="F837" s="464"/>
      <c r="G837" s="464"/>
      <c r="H837" s="464"/>
    </row>
    <row r="838" spans="1:8" s="399" customFormat="1" ht="12.75" customHeight="1">
      <c r="A838" s="480"/>
      <c r="B838" s="401"/>
      <c r="C838" s="429"/>
      <c r="D838" s="401"/>
      <c r="E838" s="429"/>
      <c r="F838" s="464"/>
      <c r="G838" s="464"/>
      <c r="H838" s="464"/>
    </row>
    <row r="839" spans="1:8" s="399" customFormat="1" ht="12.75" customHeight="1">
      <c r="A839" s="480"/>
      <c r="B839" s="401"/>
      <c r="C839" s="429"/>
      <c r="D839" s="401"/>
      <c r="E839" s="401"/>
      <c r="F839" s="503"/>
      <c r="G839" s="464"/>
      <c r="H839" s="464"/>
    </row>
    <row r="840" spans="1:8" s="399" customFormat="1" ht="12.75" customHeight="1">
      <c r="A840" s="480"/>
      <c r="B840" s="401"/>
      <c r="C840" s="429"/>
      <c r="D840" s="401"/>
      <c r="E840" s="401"/>
      <c r="F840" s="464"/>
      <c r="G840" s="464"/>
      <c r="H840" s="464"/>
    </row>
    <row r="841" spans="1:8" s="399" customFormat="1" ht="12.75" customHeight="1">
      <c r="A841" s="480"/>
      <c r="B841" s="401"/>
      <c r="C841" s="429"/>
      <c r="D841" s="401"/>
      <c r="E841" s="429"/>
      <c r="F841" s="503"/>
      <c r="G841" s="464"/>
      <c r="H841" s="464"/>
    </row>
    <row r="842" spans="1:8" s="399" customFormat="1" ht="12.75" customHeight="1">
      <c r="A842" s="480"/>
      <c r="B842" s="401"/>
      <c r="C842" s="429"/>
      <c r="D842" s="401"/>
      <c r="E842" s="429"/>
      <c r="F842" s="464"/>
      <c r="G842" s="464"/>
      <c r="H842" s="464"/>
    </row>
    <row r="843" spans="1:8" s="399" customFormat="1" ht="12.75" customHeight="1">
      <c r="A843" s="480"/>
      <c r="B843" s="401"/>
      <c r="C843" s="429"/>
      <c r="D843" s="401"/>
      <c r="E843" s="429"/>
      <c r="F843" s="464"/>
      <c r="G843" s="464"/>
      <c r="H843" s="464"/>
    </row>
    <row r="844" spans="1:8" s="399" customFormat="1" ht="12.75" customHeight="1">
      <c r="A844" s="480"/>
      <c r="B844" s="401"/>
      <c r="C844" s="429"/>
      <c r="D844" s="401"/>
      <c r="E844" s="429"/>
      <c r="F844" s="503"/>
      <c r="G844" s="464"/>
      <c r="H844" s="464"/>
    </row>
    <row r="845" spans="1:8" s="399" customFormat="1" ht="12.75" customHeight="1">
      <c r="A845" s="480"/>
      <c r="B845" s="401"/>
      <c r="C845" s="429"/>
      <c r="D845" s="401"/>
      <c r="E845" s="429"/>
      <c r="F845" s="503"/>
      <c r="G845" s="464"/>
      <c r="H845" s="464"/>
    </row>
    <row r="846" spans="1:8" s="399" customFormat="1" ht="12.75" customHeight="1">
      <c r="A846" s="480"/>
      <c r="B846" s="401"/>
      <c r="C846" s="429"/>
      <c r="D846" s="478"/>
      <c r="E846" s="478"/>
      <c r="F846" s="464"/>
      <c r="G846" s="464"/>
      <c r="H846" s="464"/>
    </row>
    <row r="847" spans="1:8" s="399" customFormat="1" ht="12.75" customHeight="1">
      <c r="A847" s="480"/>
      <c r="B847" s="401"/>
      <c r="C847" s="429"/>
      <c r="D847" s="478"/>
      <c r="E847" s="489"/>
      <c r="F847" s="503"/>
      <c r="G847" s="464"/>
      <c r="H847" s="464"/>
    </row>
    <row r="848" spans="1:8" s="399" customFormat="1" ht="12.75" customHeight="1">
      <c r="A848" s="480"/>
      <c r="B848" s="401"/>
      <c r="C848" s="429"/>
      <c r="D848" s="478"/>
      <c r="E848" s="489"/>
      <c r="F848" s="503"/>
      <c r="G848" s="464"/>
      <c r="H848" s="464"/>
    </row>
    <row r="849" spans="1:8" s="399" customFormat="1" ht="12.75" customHeight="1">
      <c r="A849" s="480"/>
      <c r="B849" s="401"/>
      <c r="C849" s="429"/>
      <c r="D849" s="478"/>
      <c r="E849" s="489"/>
      <c r="F849" s="464"/>
      <c r="G849" s="464"/>
      <c r="H849" s="464"/>
    </row>
    <row r="850" spans="1:8" s="399" customFormat="1" ht="12.75" customHeight="1">
      <c r="A850" s="480"/>
      <c r="B850" s="401"/>
      <c r="C850" s="429"/>
      <c r="D850" s="478"/>
      <c r="E850" s="478"/>
      <c r="F850" s="464"/>
      <c r="G850" s="464"/>
      <c r="H850" s="464"/>
    </row>
    <row r="851" spans="1:8" s="399" customFormat="1" ht="12.75" customHeight="1">
      <c r="A851" s="480"/>
      <c r="B851" s="401"/>
      <c r="C851" s="429"/>
      <c r="D851" s="478"/>
      <c r="E851" s="478"/>
      <c r="F851" s="503"/>
      <c r="G851" s="464"/>
      <c r="H851" s="464"/>
    </row>
    <row r="852" spans="1:8" s="399" customFormat="1" ht="12.75" customHeight="1">
      <c r="A852" s="480"/>
      <c r="B852" s="401"/>
      <c r="C852" s="429"/>
      <c r="D852" s="478"/>
      <c r="E852" s="478"/>
      <c r="F852" s="503"/>
      <c r="G852" s="464"/>
      <c r="H852" s="464"/>
    </row>
    <row r="853" spans="1:8" s="399" customFormat="1" ht="12.75" customHeight="1">
      <c r="A853" s="480"/>
      <c r="B853" s="401"/>
      <c r="C853" s="429"/>
      <c r="D853" s="478"/>
      <c r="E853" s="478"/>
      <c r="F853" s="464"/>
      <c r="G853" s="464"/>
      <c r="H853" s="464"/>
    </row>
    <row r="854" spans="1:8" s="399" customFormat="1" ht="12.75" customHeight="1">
      <c r="A854" s="480"/>
      <c r="B854" s="401"/>
      <c r="C854" s="538"/>
      <c r="D854" s="478"/>
      <c r="E854" s="478"/>
      <c r="F854" s="503"/>
      <c r="G854" s="464"/>
      <c r="H854" s="464"/>
    </row>
    <row r="855" spans="1:8" s="399" customFormat="1" ht="12.75" customHeight="1">
      <c r="A855" s="480"/>
      <c r="B855" s="401"/>
      <c r="C855" s="538"/>
      <c r="D855" s="478"/>
      <c r="E855" s="478"/>
      <c r="F855" s="503"/>
      <c r="G855" s="464"/>
      <c r="H855" s="464"/>
    </row>
    <row r="856" spans="1:8" s="399" customFormat="1" ht="15">
      <c r="A856" s="480"/>
      <c r="B856" s="401"/>
      <c r="C856" s="429"/>
      <c r="D856" s="478"/>
      <c r="E856" s="478"/>
      <c r="F856" s="503"/>
      <c r="G856" s="464"/>
      <c r="H856" s="464"/>
    </row>
    <row r="857" spans="1:8" s="399" customFormat="1" ht="12.75" customHeight="1">
      <c r="A857" s="480"/>
      <c r="B857" s="401"/>
      <c r="C857" s="429"/>
      <c r="D857" s="478"/>
      <c r="E857" s="478"/>
      <c r="F857" s="464"/>
      <c r="G857" s="464"/>
      <c r="H857" s="464"/>
    </row>
    <row r="858" spans="1:8" s="399" customFormat="1" ht="12" customHeight="1">
      <c r="A858" s="480"/>
      <c r="B858" s="401"/>
      <c r="C858" s="429"/>
      <c r="D858" s="478"/>
      <c r="E858" s="478"/>
      <c r="F858" s="464"/>
      <c r="G858" s="464"/>
      <c r="H858" s="464"/>
    </row>
    <row r="859" spans="1:8" s="399" customFormat="1" ht="12" customHeight="1">
      <c r="A859" s="480"/>
      <c r="B859" s="401"/>
      <c r="C859" s="429"/>
      <c r="D859" s="478"/>
      <c r="E859" s="478"/>
      <c r="F859" s="464"/>
      <c r="G859" s="464"/>
      <c r="H859" s="464"/>
    </row>
    <row r="860" spans="1:8" s="399" customFormat="1" ht="12" customHeight="1">
      <c r="A860" s="480"/>
      <c r="B860" s="401"/>
      <c r="C860" s="429"/>
      <c r="D860" s="478"/>
      <c r="E860" s="478"/>
      <c r="F860" s="464"/>
      <c r="G860" s="464"/>
      <c r="H860" s="464"/>
    </row>
    <row r="861" spans="1:8" s="399" customFormat="1" ht="12" customHeight="1">
      <c r="A861" s="480"/>
      <c r="B861" s="401"/>
      <c r="C861" s="429"/>
      <c r="D861" s="478"/>
      <c r="E861" s="489"/>
      <c r="F861" s="464"/>
      <c r="G861" s="464"/>
      <c r="H861" s="464"/>
    </row>
    <row r="862" spans="1:8" s="399" customFormat="1" ht="12.75" customHeight="1">
      <c r="A862" s="480"/>
      <c r="B862" s="401"/>
      <c r="C862" s="429"/>
      <c r="D862" s="478"/>
      <c r="E862" s="489"/>
      <c r="F862" s="464"/>
      <c r="G862" s="464"/>
      <c r="H862" s="464"/>
    </row>
    <row r="863" spans="1:8" s="399" customFormat="1" ht="12.75" customHeight="1">
      <c r="A863" s="480"/>
      <c r="B863" s="401"/>
      <c r="C863" s="429"/>
      <c r="D863" s="478"/>
      <c r="E863" s="489"/>
      <c r="F863" s="464"/>
      <c r="G863" s="464"/>
      <c r="H863" s="464"/>
    </row>
    <row r="864" spans="1:8" s="399" customFormat="1" ht="12.75" customHeight="1">
      <c r="A864" s="480"/>
      <c r="B864" s="401"/>
      <c r="C864" s="429"/>
      <c r="D864" s="478"/>
      <c r="E864" s="489"/>
      <c r="F864" s="464"/>
      <c r="G864" s="464"/>
      <c r="H864" s="464"/>
    </row>
    <row r="865" spans="1:8" s="399" customFormat="1" ht="12.75" customHeight="1">
      <c r="A865" s="480"/>
      <c r="B865" s="401"/>
      <c r="C865" s="429"/>
      <c r="D865" s="478"/>
      <c r="E865" s="489"/>
      <c r="F865" s="464"/>
      <c r="G865" s="464"/>
      <c r="H865" s="464"/>
    </row>
    <row r="866" spans="1:8" s="399" customFormat="1" ht="12.75" customHeight="1">
      <c r="A866" s="480"/>
      <c r="B866" s="401"/>
      <c r="C866" s="429"/>
      <c r="D866" s="478"/>
      <c r="E866" s="489"/>
      <c r="F866" s="464"/>
      <c r="G866" s="464"/>
      <c r="H866" s="464"/>
    </row>
    <row r="867" spans="1:8" s="399" customFormat="1" ht="12.75" customHeight="1">
      <c r="A867" s="480"/>
      <c r="B867" s="401"/>
      <c r="C867" s="429"/>
      <c r="D867" s="478"/>
      <c r="E867" s="489"/>
      <c r="F867" s="464"/>
      <c r="G867" s="464"/>
      <c r="H867" s="464"/>
    </row>
    <row r="868" spans="1:8" s="399" customFormat="1" ht="12.75" customHeight="1">
      <c r="A868" s="480"/>
      <c r="B868" s="401"/>
      <c r="C868" s="429"/>
      <c r="D868" s="478"/>
      <c r="E868" s="489"/>
      <c r="F868" s="503"/>
      <c r="G868" s="464"/>
      <c r="H868" s="464"/>
    </row>
    <row r="869" spans="1:8" s="399" customFormat="1" ht="12.75" customHeight="1">
      <c r="A869" s="480"/>
      <c r="B869" s="401"/>
      <c r="C869" s="429"/>
      <c r="D869" s="478"/>
      <c r="E869" s="489"/>
      <c r="F869" s="503"/>
      <c r="G869" s="464"/>
      <c r="H869" s="464"/>
    </row>
    <row r="870" spans="1:8" s="399" customFormat="1" ht="12.75" customHeight="1">
      <c r="A870" s="480"/>
      <c r="B870" s="401"/>
      <c r="C870" s="429"/>
      <c r="D870" s="478"/>
      <c r="E870" s="489"/>
      <c r="F870" s="503"/>
      <c r="G870" s="464"/>
      <c r="H870" s="464"/>
    </row>
    <row r="871" spans="1:8" s="399" customFormat="1" ht="12.75" customHeight="1">
      <c r="A871" s="480"/>
      <c r="B871" s="401"/>
      <c r="C871" s="429"/>
      <c r="D871" s="478"/>
      <c r="E871" s="478"/>
      <c r="F871" s="503"/>
      <c r="G871" s="464"/>
      <c r="H871" s="464"/>
    </row>
    <row r="872" spans="1:8" s="399" customFormat="1" ht="12.75" customHeight="1">
      <c r="A872" s="480"/>
      <c r="B872" s="401"/>
      <c r="C872" s="429"/>
      <c r="D872" s="478"/>
      <c r="E872" s="489"/>
      <c r="F872" s="503"/>
      <c r="G872" s="464"/>
      <c r="H872" s="464"/>
    </row>
    <row r="873" spans="1:8" s="399" customFormat="1" ht="12.75" customHeight="1">
      <c r="A873" s="480"/>
      <c r="B873" s="401"/>
      <c r="C873" s="429"/>
      <c r="D873" s="478"/>
      <c r="E873" s="489"/>
      <c r="F873" s="464"/>
      <c r="G873" s="464"/>
      <c r="H873" s="464"/>
    </row>
    <row r="874" spans="1:8" s="399" customFormat="1" ht="12.75" customHeight="1">
      <c r="A874" s="480"/>
      <c r="B874" s="401"/>
      <c r="C874" s="429"/>
      <c r="D874" s="478"/>
      <c r="E874" s="489"/>
      <c r="F874" s="464"/>
      <c r="G874" s="464"/>
      <c r="H874" s="464"/>
    </row>
    <row r="875" spans="1:8" s="399" customFormat="1" ht="12.75" customHeight="1">
      <c r="A875" s="480"/>
      <c r="B875" s="401"/>
      <c r="C875" s="429"/>
      <c r="D875" s="478"/>
      <c r="E875" s="489"/>
      <c r="F875" s="464"/>
      <c r="G875" s="464"/>
      <c r="H875" s="464"/>
    </row>
    <row r="876" spans="1:8" s="399" customFormat="1" ht="12.75" customHeight="1">
      <c r="A876" s="480"/>
      <c r="B876" s="401"/>
      <c r="C876" s="429"/>
      <c r="D876" s="478"/>
      <c r="E876" s="489"/>
      <c r="F876" s="464"/>
      <c r="G876" s="464"/>
      <c r="H876" s="464"/>
    </row>
    <row r="877" spans="1:8" s="399" customFormat="1" ht="12" customHeight="1">
      <c r="A877" s="480"/>
      <c r="B877" s="401"/>
      <c r="C877" s="429"/>
      <c r="D877" s="401"/>
      <c r="E877" s="429"/>
      <c r="F877" s="507"/>
      <c r="G877" s="464"/>
      <c r="H877" s="464"/>
    </row>
    <row r="878" spans="1:8" s="399" customFormat="1" ht="15.75" customHeight="1">
      <c r="A878" s="480"/>
      <c r="B878" s="522"/>
      <c r="C878" s="509"/>
      <c r="D878" s="522"/>
      <c r="E878" s="522"/>
      <c r="F878" s="406"/>
      <c r="G878" s="406"/>
      <c r="H878" s="406"/>
    </row>
    <row r="879" spans="1:8" s="399" customFormat="1" ht="13.5" customHeight="1">
      <c r="A879" s="480"/>
      <c r="B879" s="522"/>
      <c r="C879" s="522"/>
      <c r="D879" s="522"/>
      <c r="E879" s="522"/>
      <c r="F879" s="464"/>
      <c r="G879" s="464"/>
      <c r="H879" s="464"/>
    </row>
    <row r="880" spans="1:8" s="399" customFormat="1" ht="15">
      <c r="A880" s="480"/>
      <c r="B880" s="522"/>
      <c r="C880" s="522"/>
      <c r="D880" s="522"/>
      <c r="E880" s="522"/>
      <c r="F880" s="464"/>
      <c r="G880" s="464"/>
      <c r="H880" s="464"/>
    </row>
    <row r="881" spans="1:8" s="399" customFormat="1" ht="15">
      <c r="A881" s="480"/>
      <c r="B881" s="522"/>
      <c r="C881" s="522"/>
      <c r="D881" s="522"/>
      <c r="E881" s="522"/>
      <c r="F881" s="464"/>
      <c r="G881" s="464"/>
      <c r="H881" s="464"/>
    </row>
    <row r="882" spans="1:8" s="399" customFormat="1" ht="15">
      <c r="A882" s="480"/>
      <c r="B882" s="522"/>
      <c r="C882" s="522"/>
      <c r="D882" s="522"/>
      <c r="E882" s="522"/>
      <c r="F882" s="464"/>
      <c r="G882" s="464"/>
      <c r="H882" s="464"/>
    </row>
    <row r="883" spans="1:8" s="498" customFormat="1" ht="15" customHeight="1">
      <c r="A883" s="546"/>
      <c r="B883" s="496"/>
      <c r="C883" s="496"/>
      <c r="D883" s="516"/>
      <c r="E883" s="517"/>
      <c r="F883" s="518"/>
      <c r="G883" s="519"/>
      <c r="H883" s="519"/>
    </row>
    <row r="884" spans="1:8" s="399" customFormat="1" ht="15">
      <c r="A884" s="480"/>
      <c r="B884" s="401"/>
      <c r="C884" s="429"/>
      <c r="D884" s="401"/>
      <c r="E884" s="429"/>
      <c r="F884" s="463"/>
      <c r="G884" s="464"/>
      <c r="H884" s="464"/>
    </row>
    <row r="885" spans="1:8" s="399" customFormat="1" ht="15">
      <c r="A885" s="550"/>
      <c r="B885" s="527"/>
      <c r="C885" s="527"/>
      <c r="D885" s="527"/>
      <c r="E885" s="527"/>
      <c r="F885" s="510"/>
      <c r="G885" s="510"/>
      <c r="H885" s="510"/>
    </row>
    <row r="886" spans="1:8" s="399" customFormat="1" ht="15">
      <c r="A886" s="550"/>
      <c r="B886" s="527"/>
      <c r="C886" s="527"/>
      <c r="D886" s="527"/>
      <c r="E886" s="527"/>
      <c r="F886" s="510"/>
      <c r="G886" s="510"/>
      <c r="H886" s="510"/>
    </row>
    <row r="887" spans="1:8" s="399" customFormat="1" ht="15">
      <c r="A887" s="480"/>
      <c r="B887" s="401"/>
      <c r="C887" s="429"/>
      <c r="D887" s="401"/>
      <c r="E887" s="401"/>
      <c r="F887" s="464"/>
      <c r="G887" s="464"/>
      <c r="H887" s="464"/>
    </row>
    <row r="888" spans="1:8" s="399" customFormat="1" ht="15">
      <c r="A888" s="480"/>
      <c r="B888" s="401"/>
      <c r="C888" s="429"/>
      <c r="D888" s="401"/>
      <c r="E888" s="429"/>
      <c r="F888" s="464"/>
      <c r="G888" s="464"/>
      <c r="H888" s="464"/>
    </row>
    <row r="889" spans="1:8" s="399" customFormat="1" ht="15">
      <c r="A889" s="480"/>
      <c r="B889" s="401"/>
      <c r="C889" s="429"/>
      <c r="D889" s="401"/>
      <c r="E889" s="429"/>
      <c r="F889" s="464"/>
      <c r="G889" s="464"/>
      <c r="H889" s="464"/>
    </row>
    <row r="890" spans="1:8" s="399" customFormat="1" ht="15">
      <c r="A890" s="480"/>
      <c r="B890" s="401"/>
      <c r="C890" s="429"/>
      <c r="D890" s="401"/>
      <c r="E890" s="401"/>
      <c r="F890" s="464"/>
      <c r="G890" s="464"/>
      <c r="H890" s="464"/>
    </row>
    <row r="891" spans="1:8" s="399" customFormat="1" ht="15">
      <c r="A891" s="480"/>
      <c r="B891" s="401"/>
      <c r="C891" s="429"/>
      <c r="D891" s="401"/>
      <c r="E891" s="429"/>
      <c r="F891" s="464"/>
      <c r="G891" s="464"/>
      <c r="H891" s="464"/>
    </row>
    <row r="892" spans="1:8" s="399" customFormat="1" ht="15">
      <c r="A892" s="480"/>
      <c r="B892" s="401"/>
      <c r="C892" s="429"/>
      <c r="D892" s="401"/>
      <c r="E892" s="429"/>
      <c r="F892" s="464"/>
      <c r="G892" s="464"/>
      <c r="H892" s="464"/>
    </row>
    <row r="893" spans="1:8" s="399" customFormat="1" ht="15">
      <c r="A893" s="480"/>
      <c r="B893" s="401"/>
      <c r="C893" s="429"/>
      <c r="D893" s="401"/>
      <c r="E893" s="429"/>
      <c r="F893" s="464"/>
      <c r="G893" s="464"/>
      <c r="H893" s="464"/>
    </row>
    <row r="894" spans="1:8" s="399" customFormat="1" ht="15">
      <c r="A894" s="480"/>
      <c r="B894" s="401"/>
      <c r="C894" s="429"/>
      <c r="D894" s="401"/>
      <c r="E894" s="429"/>
      <c r="F894" s="464"/>
      <c r="G894" s="464"/>
      <c r="H894" s="464"/>
    </row>
    <row r="895" spans="1:8" s="399" customFormat="1" ht="15">
      <c r="A895" s="480"/>
      <c r="B895" s="401"/>
      <c r="C895" s="429"/>
      <c r="D895" s="478"/>
      <c r="E895" s="489"/>
      <c r="F895" s="464"/>
      <c r="G895" s="464"/>
      <c r="H895" s="464"/>
    </row>
    <row r="896" spans="1:8" s="399" customFormat="1" ht="15">
      <c r="A896" s="480"/>
      <c r="B896" s="401"/>
      <c r="C896" s="429"/>
      <c r="D896" s="478"/>
      <c r="E896" s="478"/>
      <c r="F896" s="464"/>
      <c r="G896" s="464"/>
      <c r="H896" s="464"/>
    </row>
    <row r="897" spans="1:8" s="399" customFormat="1" ht="15">
      <c r="A897" s="480"/>
      <c r="B897" s="401"/>
      <c r="C897" s="429"/>
      <c r="D897" s="478"/>
      <c r="E897" s="478"/>
      <c r="F897" s="464"/>
      <c r="G897" s="464"/>
      <c r="H897" s="464"/>
    </row>
    <row r="898" spans="1:8" s="399" customFormat="1" ht="15">
      <c r="A898" s="480"/>
      <c r="B898" s="401"/>
      <c r="C898" s="429"/>
      <c r="D898" s="478"/>
      <c r="E898" s="478"/>
      <c r="F898" s="464"/>
      <c r="G898" s="464"/>
      <c r="H898" s="464"/>
    </row>
    <row r="899" spans="1:8" s="399" customFormat="1" ht="15">
      <c r="A899" s="480"/>
      <c r="B899" s="401"/>
      <c r="C899" s="501"/>
      <c r="D899" s="478"/>
      <c r="E899" s="478"/>
      <c r="F899" s="464"/>
      <c r="G899" s="464"/>
      <c r="H899" s="464"/>
    </row>
    <row r="900" spans="1:8" s="399" customFormat="1" ht="15">
      <c r="A900" s="480"/>
      <c r="B900" s="401"/>
      <c r="C900" s="429"/>
      <c r="D900" s="478"/>
      <c r="E900" s="478"/>
      <c r="F900" s="464"/>
      <c r="G900" s="464"/>
      <c r="H900" s="464"/>
    </row>
    <row r="901" spans="1:8" s="399" customFormat="1" ht="15">
      <c r="A901" s="480"/>
      <c r="B901" s="401"/>
      <c r="C901" s="429"/>
      <c r="D901" s="478"/>
      <c r="E901" s="478"/>
      <c r="F901" s="464"/>
      <c r="G901" s="464"/>
      <c r="H901" s="464"/>
    </row>
    <row r="902" spans="1:8" s="399" customFormat="1" ht="15">
      <c r="A902" s="480"/>
      <c r="B902" s="401"/>
      <c r="C902" s="429"/>
      <c r="D902" s="478"/>
      <c r="E902" s="478"/>
      <c r="F902" s="464"/>
      <c r="G902" s="464"/>
      <c r="H902" s="464"/>
    </row>
    <row r="903" spans="1:8" s="399" customFormat="1" ht="15">
      <c r="A903" s="480"/>
      <c r="B903" s="401"/>
      <c r="C903" s="429"/>
      <c r="D903" s="478"/>
      <c r="E903" s="478"/>
      <c r="F903" s="464"/>
      <c r="G903" s="464"/>
      <c r="H903" s="464"/>
    </row>
    <row r="904" spans="1:8" s="399" customFormat="1" ht="15">
      <c r="A904" s="480"/>
      <c r="B904" s="401"/>
      <c r="C904" s="429"/>
      <c r="D904" s="478"/>
      <c r="E904" s="478"/>
      <c r="F904" s="464"/>
      <c r="G904" s="464"/>
      <c r="H904" s="464"/>
    </row>
    <row r="905" spans="1:8" s="399" customFormat="1" ht="15">
      <c r="A905" s="480"/>
      <c r="B905" s="401"/>
      <c r="C905" s="429"/>
      <c r="D905" s="478"/>
      <c r="E905" s="478"/>
      <c r="F905" s="464"/>
      <c r="G905" s="464"/>
      <c r="H905" s="464"/>
    </row>
    <row r="906" spans="1:8" s="399" customFormat="1" ht="15">
      <c r="A906" s="480"/>
      <c r="B906" s="401"/>
      <c r="C906" s="429"/>
      <c r="D906" s="478"/>
      <c r="E906" s="478"/>
      <c r="F906" s="464"/>
      <c r="G906" s="464"/>
      <c r="H906" s="464"/>
    </row>
    <row r="907" spans="1:8" s="399" customFormat="1" ht="15">
      <c r="A907" s="480"/>
      <c r="B907" s="401"/>
      <c r="C907" s="429"/>
      <c r="D907" s="478"/>
      <c r="E907" s="478"/>
      <c r="F907" s="464"/>
      <c r="G907" s="464"/>
      <c r="H907" s="464"/>
    </row>
    <row r="908" spans="1:8" s="399" customFormat="1" ht="15">
      <c r="A908" s="480"/>
      <c r="B908" s="401"/>
      <c r="C908" s="429"/>
      <c r="D908" s="478"/>
      <c r="E908" s="478"/>
      <c r="F908" s="464"/>
      <c r="G908" s="464"/>
      <c r="H908" s="464"/>
    </row>
    <row r="909" spans="1:8" s="399" customFormat="1" ht="15">
      <c r="A909" s="480"/>
      <c r="B909" s="401"/>
      <c r="C909" s="429"/>
      <c r="D909" s="478"/>
      <c r="E909" s="478"/>
      <c r="F909" s="485"/>
      <c r="G909" s="464"/>
      <c r="H909" s="464"/>
    </row>
    <row r="910" spans="1:8" s="399" customFormat="1" ht="15">
      <c r="A910" s="480"/>
      <c r="B910" s="401"/>
      <c r="C910" s="429"/>
      <c r="D910" s="478"/>
      <c r="E910" s="478"/>
      <c r="F910" s="485"/>
      <c r="G910" s="464"/>
      <c r="H910" s="464"/>
    </row>
    <row r="911" spans="1:8" s="399" customFormat="1" ht="15">
      <c r="A911" s="480"/>
      <c r="B911" s="401"/>
      <c r="C911" s="429"/>
      <c r="D911" s="478"/>
      <c r="E911" s="478"/>
      <c r="F911" s="464"/>
      <c r="G911" s="464"/>
      <c r="H911" s="464"/>
    </row>
    <row r="912" spans="1:8" s="399" customFormat="1" ht="15">
      <c r="A912" s="480"/>
      <c r="B912" s="401"/>
      <c r="C912" s="429"/>
      <c r="D912" s="478"/>
      <c r="E912" s="478"/>
      <c r="F912" s="464"/>
      <c r="G912" s="464"/>
      <c r="H912" s="464"/>
    </row>
    <row r="913" spans="1:8" s="399" customFormat="1" ht="15">
      <c r="A913" s="480"/>
      <c r="B913" s="401"/>
      <c r="C913" s="429"/>
      <c r="D913" s="419"/>
      <c r="E913" s="462"/>
      <c r="F913" s="464"/>
      <c r="G913" s="464"/>
      <c r="H913" s="464"/>
    </row>
    <row r="914" spans="1:8" s="399" customFormat="1" ht="15">
      <c r="A914" s="480"/>
      <c r="B914" s="401"/>
      <c r="C914" s="429"/>
      <c r="D914" s="419"/>
      <c r="E914" s="462"/>
      <c r="F914" s="464"/>
      <c r="G914" s="464"/>
      <c r="H914" s="464"/>
    </row>
    <row r="915" spans="1:8" s="399" customFormat="1" ht="15">
      <c r="A915" s="480"/>
      <c r="B915" s="522"/>
      <c r="C915" s="509"/>
      <c r="D915" s="522"/>
      <c r="E915" s="522"/>
      <c r="F915" s="406"/>
      <c r="G915" s="406"/>
      <c r="H915" s="406"/>
    </row>
    <row r="916" spans="1:8" s="399" customFormat="1" ht="15">
      <c r="A916" s="480"/>
      <c r="B916" s="522"/>
      <c r="C916" s="522"/>
      <c r="D916" s="522"/>
      <c r="E916" s="522"/>
      <c r="F916" s="464"/>
      <c r="G916" s="464"/>
      <c r="H916" s="464"/>
    </row>
    <row r="917" spans="1:8" s="399" customFormat="1" ht="15">
      <c r="A917" s="480"/>
      <c r="B917" s="522"/>
      <c r="C917" s="522"/>
      <c r="D917" s="522"/>
      <c r="E917" s="522"/>
      <c r="F917" s="464"/>
      <c r="G917" s="464"/>
      <c r="H917" s="464"/>
    </row>
    <row r="918" spans="1:8" s="399" customFormat="1" ht="15">
      <c r="A918" s="480"/>
      <c r="B918" s="522"/>
      <c r="C918" s="522"/>
      <c r="D918" s="522"/>
      <c r="E918" s="522"/>
      <c r="F918" s="464"/>
      <c r="G918" s="464"/>
      <c r="H918" s="464"/>
    </row>
    <row r="919" spans="1:8" s="399" customFormat="1" ht="15">
      <c r="A919" s="480"/>
      <c r="B919" s="522"/>
      <c r="C919" s="522"/>
      <c r="D919" s="522"/>
      <c r="E919" s="522"/>
      <c r="F919" s="464"/>
      <c r="G919" s="464"/>
      <c r="H919" s="464"/>
    </row>
    <row r="920" spans="1:8" s="498" customFormat="1" ht="15" customHeight="1">
      <c r="A920" s="546"/>
      <c r="B920" s="496"/>
      <c r="C920" s="496"/>
      <c r="D920" s="516"/>
      <c r="E920" s="517"/>
      <c r="F920" s="518"/>
      <c r="G920" s="519"/>
      <c r="H920" s="519"/>
    </row>
    <row r="921" spans="1:8" s="399" customFormat="1" ht="10.5" customHeight="1">
      <c r="A921" s="480"/>
      <c r="B921" s="401"/>
      <c r="C921" s="429"/>
      <c r="D921" s="401"/>
      <c r="E921" s="429"/>
      <c r="F921" s="463"/>
      <c r="G921" s="464"/>
      <c r="H921" s="464"/>
    </row>
    <row r="922" spans="1:8" s="399" customFormat="1" ht="15">
      <c r="A922" s="550"/>
      <c r="B922" s="527"/>
      <c r="C922" s="527"/>
      <c r="D922" s="527"/>
      <c r="E922" s="527"/>
      <c r="F922" s="510"/>
      <c r="G922" s="510"/>
      <c r="H922" s="510"/>
    </row>
    <row r="923" spans="1:8" s="399" customFormat="1" ht="9.75" customHeight="1">
      <c r="A923" s="550"/>
      <c r="B923" s="527"/>
      <c r="C923" s="527"/>
      <c r="D923" s="527"/>
      <c r="E923" s="527"/>
      <c r="F923" s="510"/>
      <c r="G923" s="510"/>
      <c r="H923" s="510"/>
    </row>
    <row r="924" spans="1:8" s="399" customFormat="1" ht="15">
      <c r="A924" s="480"/>
      <c r="B924" s="401"/>
      <c r="C924" s="482"/>
      <c r="D924" s="401"/>
      <c r="E924" s="429"/>
      <c r="F924" s="551"/>
      <c r="G924" s="464"/>
      <c r="H924" s="464"/>
    </row>
    <row r="925" spans="1:8" s="399" customFormat="1" ht="15">
      <c r="A925" s="480"/>
      <c r="B925" s="401"/>
      <c r="C925" s="544"/>
      <c r="D925" s="401"/>
      <c r="E925" s="429"/>
      <c r="F925" s="464"/>
      <c r="G925" s="464"/>
      <c r="H925" s="464"/>
    </row>
    <row r="926" spans="1:8" s="399" customFormat="1" ht="15">
      <c r="A926" s="480"/>
      <c r="B926" s="401"/>
      <c r="C926" s="429"/>
      <c r="D926" s="401"/>
      <c r="E926" s="429"/>
      <c r="F926" s="464"/>
      <c r="G926" s="464"/>
      <c r="H926" s="464"/>
    </row>
    <row r="927" spans="1:8" s="399" customFormat="1" ht="15">
      <c r="A927" s="480"/>
      <c r="B927" s="401"/>
      <c r="C927" s="429"/>
      <c r="D927" s="401"/>
      <c r="E927" s="401"/>
      <c r="F927" s="464"/>
      <c r="G927" s="464"/>
      <c r="H927" s="464"/>
    </row>
    <row r="928" spans="1:8" s="399" customFormat="1" ht="15">
      <c r="A928" s="480"/>
      <c r="B928" s="401"/>
      <c r="C928" s="429"/>
      <c r="D928" s="401"/>
      <c r="E928" s="429"/>
      <c r="F928" s="464"/>
      <c r="G928" s="464"/>
      <c r="H928" s="464"/>
    </row>
    <row r="929" spans="1:8" s="399" customFormat="1" ht="15">
      <c r="A929" s="480"/>
      <c r="B929" s="401"/>
      <c r="C929" s="429"/>
      <c r="D929" s="401"/>
      <c r="E929" s="429"/>
      <c r="F929" s="464"/>
      <c r="G929" s="464"/>
      <c r="H929" s="464"/>
    </row>
    <row r="930" spans="1:8" s="399" customFormat="1" ht="15">
      <c r="A930" s="480"/>
      <c r="B930" s="401"/>
      <c r="C930" s="501"/>
      <c r="D930" s="401"/>
      <c r="E930" s="429"/>
      <c r="F930" s="479"/>
      <c r="G930" s="464"/>
      <c r="H930" s="464"/>
    </row>
    <row r="931" spans="1:8" s="399" customFormat="1" ht="15">
      <c r="A931" s="480"/>
      <c r="B931" s="401"/>
      <c r="C931" s="429"/>
      <c r="D931" s="401"/>
      <c r="E931" s="429"/>
      <c r="F931" s="464"/>
      <c r="G931" s="464"/>
      <c r="H931" s="464"/>
    </row>
    <row r="932" spans="1:8" s="399" customFormat="1" ht="15">
      <c r="A932" s="480"/>
      <c r="B932" s="401"/>
      <c r="C932" s="429"/>
      <c r="D932" s="401"/>
      <c r="E932" s="429"/>
      <c r="F932" s="464"/>
      <c r="G932" s="464"/>
      <c r="H932" s="464"/>
    </row>
    <row r="933" spans="1:8" s="399" customFormat="1" ht="15">
      <c r="A933" s="480"/>
      <c r="B933" s="401"/>
      <c r="C933" s="429"/>
      <c r="D933" s="419"/>
      <c r="E933" s="462"/>
      <c r="F933" s="479"/>
      <c r="G933" s="464"/>
      <c r="H933" s="464"/>
    </row>
    <row r="934" spans="1:8" s="399" customFormat="1" ht="15">
      <c r="A934" s="480"/>
      <c r="B934" s="401"/>
      <c r="C934" s="429"/>
      <c r="D934" s="419"/>
      <c r="E934" s="462"/>
      <c r="F934" s="479"/>
      <c r="G934" s="464"/>
      <c r="H934" s="464"/>
    </row>
    <row r="935" spans="1:8" s="399" customFormat="1" ht="12" customHeight="1">
      <c r="A935" s="480"/>
      <c r="B935" s="401"/>
      <c r="C935" s="429"/>
      <c r="D935" s="478"/>
      <c r="E935" s="478"/>
      <c r="F935" s="464"/>
      <c r="G935" s="464"/>
      <c r="H935" s="464"/>
    </row>
    <row r="936" spans="1:8" s="399" customFormat="1" ht="12.75" customHeight="1">
      <c r="A936" s="480"/>
      <c r="B936" s="401"/>
      <c r="C936" s="429"/>
      <c r="D936" s="478"/>
      <c r="E936" s="478"/>
      <c r="F936" s="464"/>
      <c r="G936" s="464"/>
      <c r="H936" s="464"/>
    </row>
    <row r="937" spans="1:8" s="399" customFormat="1" ht="12.75" customHeight="1">
      <c r="A937" s="480"/>
      <c r="B937" s="401"/>
      <c r="C937" s="501"/>
      <c r="D937" s="478"/>
      <c r="E937" s="489"/>
      <c r="F937" s="464"/>
      <c r="G937" s="464"/>
      <c r="H937" s="464"/>
    </row>
    <row r="938" spans="1:8" s="399" customFormat="1" ht="12.75" customHeight="1">
      <c r="A938" s="480"/>
      <c r="B938" s="401"/>
      <c r="C938" s="429"/>
      <c r="D938" s="478"/>
      <c r="E938" s="489"/>
      <c r="F938" s="464"/>
      <c r="G938" s="464"/>
      <c r="H938" s="464"/>
    </row>
    <row r="939" spans="1:8" s="399" customFormat="1" ht="12.75" customHeight="1">
      <c r="A939" s="480"/>
      <c r="B939" s="401"/>
      <c r="C939" s="429"/>
      <c r="D939" s="478"/>
      <c r="E939" s="489"/>
      <c r="F939" s="464"/>
      <c r="G939" s="464"/>
      <c r="H939" s="464"/>
    </row>
    <row r="940" spans="1:8" s="399" customFormat="1" ht="12.75" customHeight="1">
      <c r="A940" s="480"/>
      <c r="B940" s="401"/>
      <c r="C940" s="501"/>
      <c r="D940" s="478"/>
      <c r="E940" s="489"/>
      <c r="F940" s="464"/>
      <c r="G940" s="464"/>
      <c r="H940" s="464"/>
    </row>
    <row r="941" spans="1:8" s="399" customFormat="1" ht="12.75" customHeight="1">
      <c r="A941" s="480"/>
      <c r="B941" s="401"/>
      <c r="C941" s="429"/>
      <c r="D941" s="478"/>
      <c r="E941" s="489"/>
      <c r="F941" s="464"/>
      <c r="G941" s="464"/>
      <c r="H941" s="464"/>
    </row>
    <row r="942" spans="1:8" s="399" customFormat="1" ht="12.75" customHeight="1">
      <c r="A942" s="480"/>
      <c r="B942" s="401"/>
      <c r="C942" s="429"/>
      <c r="D942" s="478"/>
      <c r="E942" s="489"/>
      <c r="F942" s="464"/>
      <c r="G942" s="464"/>
      <c r="H942" s="464"/>
    </row>
    <row r="943" spans="1:8" s="399" customFormat="1" ht="12.75" customHeight="1">
      <c r="A943" s="480"/>
      <c r="B943" s="401"/>
      <c r="C943" s="501"/>
      <c r="D943" s="478"/>
      <c r="E943" s="478"/>
      <c r="F943" s="479"/>
      <c r="G943" s="464"/>
      <c r="H943" s="464"/>
    </row>
    <row r="944" spans="1:8" s="399" customFormat="1" ht="15">
      <c r="A944" s="480"/>
      <c r="B944" s="401"/>
      <c r="C944" s="429"/>
      <c r="D944" s="478"/>
      <c r="E944" s="478"/>
      <c r="F944" s="479"/>
      <c r="G944" s="464"/>
      <c r="H944" s="464"/>
    </row>
    <row r="945" spans="1:8" s="399" customFormat="1" ht="12" customHeight="1">
      <c r="A945" s="480"/>
      <c r="B945" s="401"/>
      <c r="C945" s="429"/>
      <c r="D945" s="478"/>
      <c r="E945" s="478"/>
      <c r="F945" s="464"/>
      <c r="G945" s="464"/>
      <c r="H945" s="464"/>
    </row>
    <row r="946" spans="1:8" s="399" customFormat="1" ht="15">
      <c r="A946" s="480"/>
      <c r="B946" s="401"/>
      <c r="C946" s="429"/>
      <c r="D946" s="478"/>
      <c r="E946" s="478"/>
      <c r="F946" s="479"/>
      <c r="G946" s="464"/>
      <c r="H946" s="464"/>
    </row>
    <row r="947" spans="1:8" s="399" customFormat="1" ht="15">
      <c r="A947" s="480"/>
      <c r="B947" s="401"/>
      <c r="C947" s="429"/>
      <c r="D947" s="478"/>
      <c r="E947" s="478"/>
      <c r="F947" s="464"/>
      <c r="G947" s="464"/>
      <c r="H947" s="464"/>
    </row>
    <row r="948" spans="1:8" s="399" customFormat="1" ht="15">
      <c r="A948" s="480"/>
      <c r="B948" s="401"/>
      <c r="C948" s="429"/>
      <c r="D948" s="478"/>
      <c r="E948" s="489"/>
      <c r="F948" s="464"/>
      <c r="G948" s="464"/>
      <c r="H948" s="464"/>
    </row>
    <row r="949" spans="1:8" s="399" customFormat="1" ht="15">
      <c r="A949" s="480"/>
      <c r="B949" s="401"/>
      <c r="C949" s="429"/>
      <c r="D949" s="478"/>
      <c r="E949" s="489"/>
      <c r="F949" s="464"/>
      <c r="G949" s="464"/>
      <c r="H949" s="464"/>
    </row>
    <row r="950" spans="1:8" s="399" customFormat="1" ht="12" customHeight="1">
      <c r="A950" s="480"/>
      <c r="B950" s="401"/>
      <c r="C950" s="429"/>
      <c r="D950" s="478"/>
      <c r="E950" s="489"/>
      <c r="F950" s="464"/>
      <c r="G950" s="464"/>
      <c r="H950" s="464"/>
    </row>
    <row r="951" spans="1:8" s="399" customFormat="1" ht="15">
      <c r="A951" s="480"/>
      <c r="B951" s="401"/>
      <c r="C951" s="429"/>
      <c r="D951" s="478"/>
      <c r="E951" s="489"/>
      <c r="F951" s="464"/>
      <c r="G951" s="464"/>
      <c r="H951" s="464"/>
    </row>
    <row r="952" spans="1:8" s="399" customFormat="1" ht="12" customHeight="1">
      <c r="A952" s="480"/>
      <c r="B952" s="401"/>
      <c r="C952" s="429"/>
      <c r="D952" s="490"/>
      <c r="E952" s="489"/>
      <c r="F952" s="464"/>
      <c r="G952" s="464"/>
      <c r="H952" s="464"/>
    </row>
    <row r="953" spans="1:8" s="399" customFormat="1" ht="12" customHeight="1">
      <c r="A953" s="480"/>
      <c r="B953" s="401"/>
      <c r="C953" s="429"/>
      <c r="D953" s="478"/>
      <c r="E953" s="489"/>
      <c r="F953" s="464"/>
      <c r="G953" s="464"/>
      <c r="H953" s="464"/>
    </row>
    <row r="954" spans="1:8" s="399" customFormat="1" ht="12" customHeight="1">
      <c r="A954" s="480"/>
      <c r="B954" s="401"/>
      <c r="C954" s="429"/>
      <c r="D954" s="478"/>
      <c r="E954" s="489"/>
      <c r="F954" s="464"/>
      <c r="G954" s="464"/>
      <c r="H954" s="464"/>
    </row>
    <row r="955" spans="1:8" s="399" customFormat="1" ht="12" customHeight="1">
      <c r="A955" s="480"/>
      <c r="B955" s="401"/>
      <c r="C955" s="429"/>
      <c r="D955" s="478"/>
      <c r="E955" s="489"/>
      <c r="F955" s="464"/>
      <c r="G955" s="464"/>
      <c r="H955" s="464"/>
    </row>
    <row r="956" spans="1:8" s="399" customFormat="1" ht="12" customHeight="1">
      <c r="A956" s="480"/>
      <c r="B956" s="401"/>
      <c r="C956" s="429"/>
      <c r="D956" s="478"/>
      <c r="E956" s="489"/>
      <c r="F956" s="464"/>
      <c r="G956" s="464"/>
      <c r="H956" s="464"/>
    </row>
    <row r="957" spans="1:8" s="399" customFormat="1" ht="12" customHeight="1">
      <c r="A957" s="480"/>
      <c r="B957" s="401"/>
      <c r="C957" s="429"/>
      <c r="D957" s="478"/>
      <c r="E957" s="489"/>
      <c r="F957" s="464"/>
      <c r="G957" s="464"/>
      <c r="H957" s="464"/>
    </row>
    <row r="958" spans="1:8" s="399" customFormat="1" ht="15">
      <c r="A958" s="480"/>
      <c r="B958" s="401"/>
      <c r="C958" s="429"/>
      <c r="D958" s="478"/>
      <c r="E958" s="489"/>
      <c r="F958" s="479"/>
      <c r="G958" s="464"/>
      <c r="H958" s="464"/>
    </row>
    <row r="959" spans="1:8" s="399" customFormat="1" ht="12" customHeight="1">
      <c r="A959" s="400"/>
      <c r="B959" s="401"/>
      <c r="C959" s="429"/>
      <c r="D959" s="478"/>
      <c r="E959" s="489"/>
      <c r="F959" s="479"/>
      <c r="G959" s="464"/>
      <c r="H959" s="464"/>
    </row>
    <row r="960" spans="1:8" s="399" customFormat="1" ht="12" customHeight="1">
      <c r="A960" s="480"/>
      <c r="B960" s="401"/>
      <c r="C960" s="429"/>
      <c r="D960" s="478"/>
      <c r="E960" s="489"/>
      <c r="F960" s="464"/>
      <c r="G960" s="464"/>
      <c r="H960" s="464"/>
    </row>
    <row r="961" spans="1:8" s="399" customFormat="1" ht="12" customHeight="1">
      <c r="A961" s="480"/>
      <c r="B961" s="401"/>
      <c r="C961" s="429"/>
      <c r="D961" s="478"/>
      <c r="E961" s="489"/>
      <c r="F961" s="464"/>
      <c r="G961" s="464"/>
      <c r="H961" s="464"/>
    </row>
    <row r="962" spans="1:8" s="399" customFormat="1" ht="12" customHeight="1">
      <c r="A962" s="480"/>
      <c r="B962" s="401"/>
      <c r="C962" s="429"/>
      <c r="D962" s="478"/>
      <c r="E962" s="478"/>
      <c r="F962" s="464"/>
      <c r="G962" s="464"/>
      <c r="H962" s="464"/>
    </row>
    <row r="963" spans="1:8" s="399" customFormat="1" ht="15">
      <c r="A963" s="480"/>
      <c r="B963" s="401"/>
      <c r="C963" s="429"/>
      <c r="D963" s="401"/>
      <c r="E963" s="429"/>
      <c r="F963" s="464"/>
      <c r="G963" s="464"/>
      <c r="H963" s="464"/>
    </row>
    <row r="964" spans="1:8" s="399" customFormat="1" ht="15">
      <c r="A964" s="480"/>
      <c r="B964" s="401"/>
      <c r="C964" s="429"/>
      <c r="D964" s="401"/>
      <c r="E964" s="429"/>
      <c r="F964" s="464"/>
      <c r="G964" s="464"/>
      <c r="H964" s="464"/>
    </row>
    <row r="965" spans="1:8" s="399" customFormat="1" ht="9.75" customHeight="1">
      <c r="A965" s="480"/>
      <c r="B965" s="401"/>
      <c r="C965" s="429"/>
      <c r="D965" s="401"/>
      <c r="E965" s="429"/>
      <c r="F965" s="479"/>
      <c r="G965" s="464"/>
      <c r="H965" s="464"/>
    </row>
    <row r="966" spans="1:8" s="399" customFormat="1" ht="13.5" customHeight="1">
      <c r="A966" s="480"/>
      <c r="B966" s="522"/>
      <c r="C966" s="509"/>
      <c r="D966" s="522"/>
      <c r="E966" s="522"/>
      <c r="F966" s="406"/>
      <c r="G966" s="406"/>
      <c r="H966" s="406"/>
    </row>
    <row r="967" spans="1:8" s="399" customFormat="1" ht="9.75" customHeight="1">
      <c r="A967" s="480"/>
      <c r="B967" s="522"/>
      <c r="C967" s="522"/>
      <c r="D967" s="522"/>
      <c r="E967" s="522"/>
      <c r="F967" s="464"/>
      <c r="G967" s="464"/>
      <c r="H967" s="464"/>
    </row>
    <row r="968" spans="1:8" s="399" customFormat="1" ht="15">
      <c r="A968" s="480"/>
      <c r="B968" s="522"/>
      <c r="C968" s="522"/>
      <c r="D968" s="522"/>
      <c r="E968" s="522"/>
      <c r="F968" s="464"/>
      <c r="G968" s="464"/>
      <c r="H968" s="464"/>
    </row>
    <row r="969" spans="1:8" s="399" customFormat="1" ht="15">
      <c r="A969" s="480"/>
      <c r="B969" s="522"/>
      <c r="C969" s="522"/>
      <c r="D969" s="522"/>
      <c r="E969" s="522"/>
      <c r="F969" s="464"/>
      <c r="G969" s="464"/>
      <c r="H969" s="464"/>
    </row>
    <row r="970" spans="1:8" s="399" customFormat="1" ht="15">
      <c r="A970" s="480"/>
      <c r="B970" s="522"/>
      <c r="C970" s="522"/>
      <c r="D970" s="522"/>
      <c r="E970" s="522"/>
      <c r="F970" s="464"/>
      <c r="G970" s="464"/>
      <c r="H970" s="464"/>
    </row>
    <row r="971" spans="1:8" s="399" customFormat="1" ht="15" customHeight="1">
      <c r="A971" s="546"/>
      <c r="B971" s="496"/>
      <c r="C971" s="496"/>
      <c r="D971" s="516"/>
      <c r="E971" s="429"/>
      <c r="F971" s="463"/>
      <c r="G971" s="464"/>
      <c r="H971" s="464"/>
    </row>
    <row r="972" spans="1:8" s="399" customFormat="1" ht="15">
      <c r="A972" s="480"/>
      <c r="B972" s="401"/>
      <c r="C972" s="429"/>
      <c r="D972" s="401"/>
      <c r="E972" s="429"/>
      <c r="F972" s="463"/>
      <c r="G972" s="464"/>
      <c r="H972" s="464"/>
    </row>
    <row r="973" spans="1:8" s="399" customFormat="1" ht="15">
      <c r="A973" s="550"/>
      <c r="B973" s="527"/>
      <c r="C973" s="527"/>
      <c r="D973" s="527"/>
      <c r="E973" s="527"/>
      <c r="F973" s="510"/>
      <c r="G973" s="510"/>
      <c r="H973" s="510"/>
    </row>
    <row r="974" spans="1:8" s="399" customFormat="1" ht="15">
      <c r="A974" s="550"/>
      <c r="B974" s="527"/>
      <c r="C974" s="527"/>
      <c r="D974" s="527"/>
      <c r="E974" s="527"/>
      <c r="F974" s="510"/>
      <c r="G974" s="510"/>
      <c r="H974" s="510"/>
    </row>
    <row r="975" spans="1:8" s="399" customFormat="1" ht="15">
      <c r="A975" s="480"/>
      <c r="B975" s="401"/>
      <c r="C975" s="429"/>
      <c r="D975" s="429"/>
      <c r="E975" s="429"/>
      <c r="F975" s="464"/>
      <c r="G975" s="464"/>
      <c r="H975" s="464"/>
    </row>
    <row r="976" spans="1:8" s="399" customFormat="1" ht="15">
      <c r="A976" s="480"/>
      <c r="B976" s="401"/>
      <c r="C976" s="429"/>
      <c r="D976" s="429"/>
      <c r="E976" s="429"/>
      <c r="F976" s="464"/>
      <c r="G976" s="464"/>
      <c r="H976" s="464"/>
    </row>
    <row r="977" spans="1:8" s="399" customFormat="1" ht="15">
      <c r="A977" s="480"/>
      <c r="B977" s="401"/>
      <c r="C977" s="429"/>
      <c r="D977" s="478"/>
      <c r="E977" s="478"/>
      <c r="F977" s="464"/>
      <c r="G977" s="464"/>
      <c r="H977" s="464"/>
    </row>
    <row r="978" spans="1:8" s="399" customFormat="1" ht="15">
      <c r="A978" s="480"/>
      <c r="B978" s="401"/>
      <c r="C978" s="429"/>
      <c r="D978" s="489"/>
      <c r="E978" s="489"/>
      <c r="F978" s="464"/>
      <c r="G978" s="464"/>
      <c r="H978" s="464"/>
    </row>
    <row r="979" spans="1:8" s="399" customFormat="1" ht="15">
      <c r="A979" s="480"/>
      <c r="B979" s="401"/>
      <c r="C979" s="429"/>
      <c r="D979" s="478"/>
      <c r="E979" s="478"/>
      <c r="F979" s="464"/>
      <c r="G979" s="464"/>
      <c r="H979" s="464"/>
    </row>
    <row r="980" spans="1:8" s="399" customFormat="1" ht="15">
      <c r="A980" s="480"/>
      <c r="B980" s="401"/>
      <c r="C980" s="429"/>
      <c r="D980" s="530"/>
      <c r="E980" s="478"/>
      <c r="F980" s="464"/>
      <c r="G980" s="464"/>
      <c r="H980" s="464"/>
    </row>
    <row r="981" spans="1:8" s="399" customFormat="1" ht="15">
      <c r="A981" s="480"/>
      <c r="B981" s="401"/>
      <c r="C981" s="429"/>
      <c r="D981" s="478"/>
      <c r="E981" s="489"/>
      <c r="F981" s="464"/>
      <c r="G981" s="464"/>
      <c r="H981" s="464"/>
    </row>
    <row r="982" spans="1:8" s="399" customFormat="1" ht="15">
      <c r="A982" s="480"/>
      <c r="B982" s="401"/>
      <c r="C982" s="429"/>
      <c r="D982" s="478"/>
      <c r="E982" s="489"/>
      <c r="F982" s="464"/>
      <c r="G982" s="464"/>
      <c r="H982" s="464"/>
    </row>
    <row r="983" spans="1:8" s="399" customFormat="1" ht="15">
      <c r="A983" s="480"/>
      <c r="B983" s="401"/>
      <c r="C983" s="429"/>
      <c r="D983" s="478"/>
      <c r="E983" s="489"/>
      <c r="F983" s="464"/>
      <c r="G983" s="464"/>
      <c r="H983" s="464"/>
    </row>
    <row r="984" spans="1:8" s="399" customFormat="1" ht="15">
      <c r="A984" s="480"/>
      <c r="B984" s="401"/>
      <c r="C984" s="429"/>
      <c r="D984" s="478"/>
      <c r="E984" s="489"/>
      <c r="F984" s="464"/>
      <c r="G984" s="464"/>
      <c r="H984" s="464"/>
    </row>
    <row r="985" spans="1:8" s="399" customFormat="1" ht="15">
      <c r="A985" s="480"/>
      <c r="B985" s="401"/>
      <c r="C985" s="429"/>
      <c r="D985" s="478"/>
      <c r="E985" s="489"/>
      <c r="F985" s="464"/>
      <c r="G985" s="464"/>
      <c r="H985" s="464"/>
    </row>
    <row r="986" spans="1:8" s="399" customFormat="1" ht="15">
      <c r="A986" s="480"/>
      <c r="B986" s="401"/>
      <c r="C986" s="482"/>
      <c r="D986" s="490"/>
      <c r="E986" s="478"/>
      <c r="F986" s="464"/>
      <c r="G986" s="464"/>
      <c r="H986" s="464"/>
    </row>
    <row r="987" spans="1:8" s="399" customFormat="1" ht="15">
      <c r="A987" s="480"/>
      <c r="B987" s="401"/>
      <c r="C987" s="429"/>
      <c r="D987" s="490"/>
      <c r="E987" s="478"/>
      <c r="F987" s="464"/>
      <c r="G987" s="464"/>
      <c r="H987" s="464"/>
    </row>
    <row r="988" spans="1:8" s="399" customFormat="1" ht="15">
      <c r="A988" s="480"/>
      <c r="B988" s="401"/>
      <c r="C988" s="429"/>
      <c r="D988" s="530"/>
      <c r="E988" s="478"/>
      <c r="F988" s="464"/>
      <c r="G988" s="464"/>
      <c r="H988" s="464"/>
    </row>
    <row r="989" spans="1:8" s="399" customFormat="1" ht="15">
      <c r="A989" s="480"/>
      <c r="B989" s="401"/>
      <c r="C989" s="429"/>
      <c r="D989" s="478"/>
      <c r="E989" s="478"/>
      <c r="F989" s="464"/>
      <c r="G989" s="464"/>
      <c r="H989" s="464"/>
    </row>
    <row r="990" spans="1:8" s="399" customFormat="1" ht="15">
      <c r="A990" s="480"/>
      <c r="B990" s="401"/>
      <c r="C990" s="429"/>
      <c r="D990" s="419"/>
      <c r="E990" s="462"/>
      <c r="F990" s="487"/>
      <c r="G990" s="464"/>
      <c r="H990" s="464"/>
    </row>
    <row r="991" spans="1:8" s="399" customFormat="1" ht="15">
      <c r="A991" s="480"/>
      <c r="B991" s="522"/>
      <c r="C991" s="509"/>
      <c r="D991" s="522"/>
      <c r="E991" s="522"/>
      <c r="F991" s="406"/>
      <c r="G991" s="406"/>
      <c r="H991" s="406"/>
    </row>
    <row r="992" spans="1:8" s="399" customFormat="1" ht="15">
      <c r="A992" s="480"/>
      <c r="B992" s="522"/>
      <c r="C992" s="522"/>
      <c r="D992" s="522"/>
      <c r="E992" s="522"/>
      <c r="F992" s="464"/>
      <c r="G992" s="464"/>
      <c r="H992" s="464"/>
    </row>
    <row r="993" spans="1:8" s="399" customFormat="1" ht="15">
      <c r="A993" s="480"/>
      <c r="B993" s="522"/>
      <c r="C993" s="522"/>
      <c r="D993" s="522"/>
      <c r="E993" s="522"/>
      <c r="F993" s="464"/>
      <c r="G993" s="464"/>
      <c r="H993" s="464"/>
    </row>
    <row r="994" spans="1:8" s="399" customFormat="1" ht="15">
      <c r="A994" s="480"/>
      <c r="B994" s="522"/>
      <c r="C994" s="522"/>
      <c r="D994" s="522"/>
      <c r="E994" s="522"/>
      <c r="F994" s="464"/>
      <c r="G994" s="464"/>
      <c r="H994" s="464"/>
    </row>
    <row r="995" spans="1:8" s="399" customFormat="1" ht="15">
      <c r="A995" s="480"/>
      <c r="B995" s="522"/>
      <c r="C995" s="522"/>
      <c r="D995" s="522"/>
      <c r="E995" s="522"/>
      <c r="F995" s="464"/>
      <c r="G995" s="464"/>
      <c r="H995" s="464"/>
    </row>
    <row r="996" spans="1:8" s="399" customFormat="1" ht="17.25" customHeight="1">
      <c r="A996" s="546"/>
      <c r="B996" s="496"/>
      <c r="C996" s="496"/>
      <c r="D996" s="401"/>
      <c r="E996" s="429"/>
      <c r="F996" s="463"/>
      <c r="G996" s="464"/>
      <c r="H996" s="464"/>
    </row>
    <row r="997" spans="1:8" s="399" customFormat="1" ht="15">
      <c r="A997" s="480"/>
      <c r="B997" s="401"/>
      <c r="C997" s="429"/>
      <c r="D997" s="401"/>
      <c r="E997" s="429"/>
      <c r="F997" s="463"/>
      <c r="G997" s="464"/>
      <c r="H997" s="464"/>
    </row>
    <row r="998" spans="1:8" s="399" customFormat="1" ht="15">
      <c r="A998" s="550"/>
      <c r="B998" s="527"/>
      <c r="C998" s="527"/>
      <c r="D998" s="527"/>
      <c r="E998" s="527"/>
      <c r="F998" s="510"/>
      <c r="G998" s="510"/>
      <c r="H998" s="510"/>
    </row>
    <row r="999" spans="1:8" s="399" customFormat="1" ht="15">
      <c r="A999" s="550"/>
      <c r="B999" s="527"/>
      <c r="C999" s="527"/>
      <c r="D999" s="527"/>
      <c r="E999" s="527"/>
      <c r="F999" s="510"/>
      <c r="G999" s="510"/>
      <c r="H999" s="510"/>
    </row>
    <row r="1000" spans="1:8" s="399" customFormat="1" ht="15">
      <c r="A1000" s="480"/>
      <c r="B1000" s="488"/>
      <c r="C1000" s="429"/>
      <c r="D1000" s="483"/>
      <c r="E1000" s="483"/>
      <c r="F1000" s="464"/>
      <c r="G1000" s="464"/>
      <c r="H1000" s="464"/>
    </row>
    <row r="1001" spans="1:8" s="399" customFormat="1" ht="15">
      <c r="A1001" s="480"/>
      <c r="B1001" s="488"/>
      <c r="C1001" s="429"/>
      <c r="D1001" s="483"/>
      <c r="E1001" s="483"/>
      <c r="F1001" s="464"/>
      <c r="G1001" s="464"/>
      <c r="H1001" s="464"/>
    </row>
    <row r="1002" spans="1:8" s="399" customFormat="1" ht="15">
      <c r="A1002" s="480"/>
      <c r="B1002" s="488"/>
      <c r="C1002" s="429"/>
      <c r="D1002" s="483"/>
      <c r="E1002" s="483"/>
      <c r="F1002" s="464"/>
      <c r="G1002" s="464"/>
      <c r="H1002" s="464"/>
    </row>
    <row r="1003" spans="1:8" s="399" customFormat="1" ht="15">
      <c r="A1003" s="480"/>
      <c r="B1003" s="488"/>
      <c r="C1003" s="482"/>
      <c r="D1003" s="483"/>
      <c r="E1003" s="483"/>
      <c r="F1003" s="464"/>
      <c r="G1003" s="464"/>
      <c r="H1003" s="464"/>
    </row>
    <row r="1004" spans="1:8" s="399" customFormat="1" ht="15">
      <c r="A1004" s="480"/>
      <c r="B1004" s="488"/>
      <c r="C1004" s="429"/>
      <c r="D1004" s="483"/>
      <c r="E1004" s="483"/>
      <c r="F1004" s="464"/>
      <c r="G1004" s="464"/>
      <c r="H1004" s="464"/>
    </row>
    <row r="1005" spans="1:8" s="399" customFormat="1" ht="15">
      <c r="A1005" s="480"/>
      <c r="B1005" s="401"/>
      <c r="C1005" s="429"/>
      <c r="D1005" s="478"/>
      <c r="E1005" s="489"/>
      <c r="F1005" s="464"/>
      <c r="G1005" s="464"/>
      <c r="H1005" s="464"/>
    </row>
    <row r="1006" spans="1:8" s="399" customFormat="1" ht="15">
      <c r="A1006" s="480"/>
      <c r="B1006" s="401"/>
      <c r="C1006" s="429"/>
      <c r="D1006" s="478"/>
      <c r="E1006" s="489"/>
      <c r="F1006" s="464"/>
      <c r="G1006" s="464"/>
      <c r="H1006" s="464"/>
    </row>
    <row r="1007" spans="1:8" s="399" customFormat="1" ht="15">
      <c r="A1007" s="480"/>
      <c r="B1007" s="401"/>
      <c r="C1007" s="429"/>
      <c r="D1007" s="478"/>
      <c r="E1007" s="489"/>
      <c r="F1007" s="464"/>
      <c r="G1007" s="464"/>
      <c r="H1007" s="464"/>
    </row>
    <row r="1008" spans="1:8" s="399" customFormat="1" ht="15">
      <c r="A1008" s="480"/>
      <c r="B1008" s="401"/>
      <c r="C1008" s="429"/>
      <c r="D1008" s="478"/>
      <c r="E1008" s="489"/>
      <c r="F1008" s="464"/>
      <c r="G1008" s="464"/>
      <c r="H1008" s="464"/>
    </row>
    <row r="1009" spans="1:8" s="399" customFormat="1" ht="15">
      <c r="A1009" s="480"/>
      <c r="B1009" s="401"/>
      <c r="C1009" s="429"/>
      <c r="D1009" s="478"/>
      <c r="E1009" s="478"/>
      <c r="F1009" s="464"/>
      <c r="G1009" s="464"/>
      <c r="H1009" s="464"/>
    </row>
    <row r="1010" spans="1:8" s="399" customFormat="1" ht="15">
      <c r="A1010" s="480"/>
      <c r="B1010" s="401"/>
      <c r="C1010" s="429"/>
      <c r="D1010" s="478"/>
      <c r="E1010" s="489"/>
      <c r="F1010" s="464"/>
      <c r="G1010" s="464"/>
      <c r="H1010" s="464"/>
    </row>
    <row r="1011" spans="1:8" s="399" customFormat="1" ht="15">
      <c r="A1011" s="480"/>
      <c r="B1011" s="401"/>
      <c r="C1011" s="429"/>
      <c r="D1011" s="478"/>
      <c r="E1011" s="489"/>
      <c r="F1011" s="464"/>
      <c r="G1011" s="464"/>
      <c r="H1011" s="464"/>
    </row>
    <row r="1012" spans="1:8" s="399" customFormat="1" ht="15">
      <c r="A1012" s="552"/>
      <c r="B1012" s="509"/>
      <c r="C1012" s="509"/>
      <c r="D1012" s="483"/>
      <c r="E1012" s="483"/>
      <c r="F1012" s="464"/>
      <c r="G1012" s="464"/>
      <c r="H1012" s="464"/>
    </row>
    <row r="1013" spans="1:8" s="399" customFormat="1" ht="15">
      <c r="A1013" s="480"/>
      <c r="B1013" s="488"/>
      <c r="C1013" s="429"/>
      <c r="D1013" s="483"/>
      <c r="E1013" s="483"/>
      <c r="F1013" s="464"/>
      <c r="G1013" s="464"/>
      <c r="H1013" s="464"/>
    </row>
    <row r="1014" spans="1:8" s="399" customFormat="1" ht="15">
      <c r="A1014" s="480"/>
      <c r="B1014" s="488"/>
      <c r="C1014" s="429"/>
      <c r="D1014" s="483"/>
      <c r="E1014" s="483"/>
      <c r="F1014" s="464"/>
      <c r="G1014" s="464"/>
      <c r="H1014" s="464"/>
    </row>
    <row r="1015" spans="1:8" s="399" customFormat="1" ht="15">
      <c r="A1015" s="480"/>
      <c r="B1015" s="488"/>
      <c r="C1015" s="429"/>
      <c r="D1015" s="483"/>
      <c r="E1015" s="483"/>
      <c r="F1015" s="464"/>
      <c r="G1015" s="464"/>
      <c r="H1015" s="464"/>
    </row>
    <row r="1016" spans="1:8" s="399" customFormat="1" ht="15">
      <c r="A1016" s="480"/>
      <c r="B1016" s="488"/>
      <c r="C1016" s="429"/>
      <c r="D1016" s="483"/>
      <c r="E1016" s="483"/>
      <c r="F1016" s="464"/>
      <c r="G1016" s="464"/>
      <c r="H1016" s="464"/>
    </row>
    <row r="1017" spans="1:8" s="399" customFormat="1" ht="15">
      <c r="A1017" s="480"/>
      <c r="B1017" s="488"/>
      <c r="C1017" s="429"/>
      <c r="D1017" s="483"/>
      <c r="E1017" s="483"/>
      <c r="F1017" s="464"/>
      <c r="G1017" s="464"/>
      <c r="H1017" s="464"/>
    </row>
    <row r="1018" spans="1:8" s="399" customFormat="1" ht="15">
      <c r="A1018" s="480"/>
      <c r="B1018" s="488"/>
      <c r="C1018" s="429"/>
      <c r="D1018" s="483"/>
      <c r="E1018" s="483"/>
      <c r="F1018" s="464"/>
      <c r="G1018" s="464"/>
      <c r="H1018" s="464"/>
    </row>
    <row r="1019" spans="1:8" s="399" customFormat="1" ht="15">
      <c r="A1019" s="480"/>
      <c r="B1019" s="488"/>
      <c r="C1019" s="429"/>
      <c r="D1019" s="483"/>
      <c r="E1019" s="483"/>
      <c r="F1019" s="464"/>
      <c r="G1019" s="464"/>
      <c r="H1019" s="464"/>
    </row>
    <row r="1020" spans="1:8" s="399" customFormat="1" ht="15">
      <c r="A1020" s="480"/>
      <c r="B1020" s="488"/>
      <c r="C1020" s="429"/>
      <c r="D1020" s="478"/>
      <c r="E1020" s="478"/>
      <c r="F1020" s="464"/>
      <c r="G1020" s="464"/>
      <c r="H1020" s="464"/>
    </row>
    <row r="1021" spans="1:8" s="399" customFormat="1" ht="15">
      <c r="A1021" s="480"/>
      <c r="B1021" s="401"/>
      <c r="C1021" s="429"/>
      <c r="D1021" s="478"/>
      <c r="E1021" s="489"/>
      <c r="F1021" s="464"/>
      <c r="G1021" s="464"/>
      <c r="H1021" s="464"/>
    </row>
    <row r="1022" spans="1:8" s="399" customFormat="1" ht="15">
      <c r="A1022" s="480"/>
      <c r="B1022" s="488"/>
      <c r="C1022" s="429"/>
      <c r="D1022" s="483"/>
      <c r="E1022" s="483"/>
      <c r="F1022" s="479"/>
      <c r="G1022" s="464"/>
      <c r="H1022" s="464"/>
    </row>
    <row r="1023" spans="1:8" s="399" customFormat="1" ht="15">
      <c r="A1023" s="480"/>
      <c r="B1023" s="488"/>
      <c r="C1023" s="429"/>
      <c r="D1023" s="483"/>
      <c r="E1023" s="483"/>
      <c r="F1023" s="464"/>
      <c r="G1023" s="464"/>
      <c r="H1023" s="464"/>
    </row>
    <row r="1024" spans="1:8" s="399" customFormat="1" ht="15">
      <c r="A1024" s="480"/>
      <c r="B1024" s="488"/>
      <c r="C1024" s="429"/>
      <c r="D1024" s="483"/>
      <c r="E1024" s="483"/>
      <c r="F1024" s="464"/>
      <c r="G1024" s="464"/>
      <c r="H1024" s="464"/>
    </row>
    <row r="1025" spans="1:8" s="399" customFormat="1" ht="15">
      <c r="A1025" s="480"/>
      <c r="B1025" s="488"/>
      <c r="C1025" s="429"/>
      <c r="D1025" s="483"/>
      <c r="E1025" s="483"/>
      <c r="F1025" s="464"/>
      <c r="G1025" s="464"/>
      <c r="H1025" s="464"/>
    </row>
    <row r="1026" spans="1:8" s="399" customFormat="1" ht="15">
      <c r="A1026" s="480"/>
      <c r="B1026" s="488"/>
      <c r="C1026" s="429"/>
      <c r="D1026" s="483"/>
      <c r="E1026" s="483"/>
      <c r="F1026" s="464"/>
      <c r="G1026" s="464"/>
      <c r="H1026" s="464"/>
    </row>
    <row r="1027" spans="1:8" s="399" customFormat="1" ht="15">
      <c r="A1027" s="480"/>
      <c r="B1027" s="488"/>
      <c r="C1027" s="429"/>
      <c r="D1027" s="483"/>
      <c r="E1027" s="483"/>
      <c r="F1027" s="464"/>
      <c r="G1027" s="464"/>
      <c r="H1027" s="464"/>
    </row>
    <row r="1028" spans="1:8" s="399" customFormat="1" ht="15">
      <c r="A1028" s="480"/>
      <c r="B1028" s="488"/>
      <c r="C1028" s="429"/>
      <c r="D1028" s="483"/>
      <c r="E1028" s="483"/>
      <c r="F1028" s="464"/>
      <c r="G1028" s="464"/>
      <c r="H1028" s="464"/>
    </row>
    <row r="1029" spans="1:8" s="399" customFormat="1" ht="15">
      <c r="A1029" s="480"/>
      <c r="B1029" s="488"/>
      <c r="C1029" s="429"/>
      <c r="D1029" s="483"/>
      <c r="E1029" s="483"/>
      <c r="F1029" s="464"/>
      <c r="G1029" s="464"/>
      <c r="H1029" s="464"/>
    </row>
    <row r="1030" spans="1:8" s="399" customFormat="1" ht="15">
      <c r="A1030" s="480"/>
      <c r="B1030" s="488"/>
      <c r="C1030" s="429"/>
      <c r="D1030" s="483"/>
      <c r="E1030" s="483"/>
      <c r="F1030" s="464"/>
      <c r="G1030" s="464"/>
      <c r="H1030" s="464"/>
    </row>
    <row r="1031" spans="1:8" s="399" customFormat="1" ht="15">
      <c r="A1031" s="480"/>
      <c r="B1031" s="488"/>
      <c r="C1031" s="429"/>
      <c r="D1031" s="483"/>
      <c r="E1031" s="483"/>
      <c r="F1031" s="464"/>
      <c r="G1031" s="464"/>
      <c r="H1031" s="464"/>
    </row>
    <row r="1032" spans="1:8" s="399" customFormat="1" ht="15">
      <c r="A1032" s="480"/>
      <c r="B1032" s="488"/>
      <c r="C1032" s="429"/>
      <c r="D1032" s="483"/>
      <c r="E1032" s="483"/>
      <c r="F1032" s="464"/>
      <c r="G1032" s="464"/>
      <c r="H1032" s="464"/>
    </row>
    <row r="1033" spans="1:8" s="399" customFormat="1" ht="15">
      <c r="A1033" s="480"/>
      <c r="B1033" s="488"/>
      <c r="C1033" s="429"/>
      <c r="D1033" s="488"/>
      <c r="E1033" s="488"/>
      <c r="F1033" s="464"/>
      <c r="G1033" s="464"/>
      <c r="H1033" s="464"/>
    </row>
    <row r="1034" spans="1:8" s="399" customFormat="1" ht="12.75" customHeight="1">
      <c r="A1034" s="480"/>
      <c r="B1034" s="488"/>
      <c r="C1034" s="429"/>
      <c r="D1034" s="488"/>
      <c r="E1034" s="483"/>
      <c r="F1034" s="464"/>
      <c r="G1034" s="464"/>
      <c r="H1034" s="464"/>
    </row>
    <row r="1035" spans="1:8" s="399" customFormat="1" ht="15">
      <c r="A1035" s="480"/>
      <c r="B1035" s="488"/>
      <c r="C1035" s="429"/>
      <c r="D1035" s="488"/>
      <c r="E1035" s="488"/>
      <c r="F1035" s="464"/>
      <c r="G1035" s="464"/>
      <c r="H1035" s="464"/>
    </row>
    <row r="1036" spans="1:8" s="399" customFormat="1" ht="15">
      <c r="A1036" s="480"/>
      <c r="B1036" s="488"/>
      <c r="C1036" s="429"/>
      <c r="D1036" s="488"/>
      <c r="E1036" s="488"/>
      <c r="F1036" s="464"/>
      <c r="G1036" s="464"/>
      <c r="H1036" s="464"/>
    </row>
    <row r="1037" spans="1:8" s="399" customFormat="1" ht="15">
      <c r="A1037" s="480"/>
      <c r="B1037" s="522"/>
      <c r="C1037" s="509"/>
      <c r="D1037" s="522"/>
      <c r="E1037" s="522"/>
      <c r="F1037" s="406"/>
      <c r="G1037" s="406"/>
      <c r="H1037" s="406"/>
    </row>
    <row r="1038" spans="1:8" s="399" customFormat="1" ht="15">
      <c r="A1038" s="480"/>
      <c r="B1038" s="522"/>
      <c r="C1038" s="522"/>
      <c r="D1038" s="522"/>
      <c r="E1038" s="522"/>
      <c r="F1038" s="464"/>
      <c r="G1038" s="464"/>
      <c r="H1038" s="464"/>
    </row>
    <row r="1039" spans="1:8" s="399" customFormat="1" ht="15">
      <c r="A1039" s="480"/>
      <c r="B1039" s="522"/>
      <c r="C1039" s="522"/>
      <c r="D1039" s="522"/>
      <c r="E1039" s="522"/>
      <c r="F1039" s="464"/>
      <c r="G1039" s="464"/>
      <c r="H1039" s="464"/>
    </row>
    <row r="1040" spans="1:8" s="399" customFormat="1" ht="15">
      <c r="A1040" s="480"/>
      <c r="B1040" s="522"/>
      <c r="C1040" s="522"/>
      <c r="D1040" s="522"/>
      <c r="E1040" s="522"/>
      <c r="F1040" s="464"/>
      <c r="G1040" s="464"/>
      <c r="H1040" s="464"/>
    </row>
    <row r="1041" spans="1:8" s="399" customFormat="1" ht="15">
      <c r="A1041" s="480"/>
      <c r="B1041" s="522"/>
      <c r="C1041" s="522"/>
      <c r="D1041" s="522"/>
      <c r="E1041" s="522"/>
      <c r="F1041" s="464"/>
      <c r="G1041" s="464"/>
      <c r="H1041" s="464"/>
    </row>
    <row r="1042" spans="1:8" s="399" customFormat="1" ht="15" customHeight="1">
      <c r="A1042" s="546"/>
      <c r="B1042" s="496"/>
      <c r="C1042" s="496"/>
      <c r="D1042" s="401"/>
      <c r="E1042" s="429"/>
      <c r="F1042" s="463"/>
      <c r="G1042" s="464"/>
      <c r="H1042" s="464"/>
    </row>
    <row r="1043" spans="1:8" s="399" customFormat="1" ht="15">
      <c r="A1043" s="480"/>
      <c r="B1043" s="401"/>
      <c r="C1043" s="429"/>
      <c r="D1043" s="401"/>
      <c r="E1043" s="429"/>
      <c r="F1043" s="463"/>
      <c r="G1043" s="464"/>
      <c r="H1043" s="464"/>
    </row>
    <row r="1044" spans="1:8" s="399" customFormat="1" ht="15">
      <c r="A1044" s="550"/>
      <c r="B1044" s="527"/>
      <c r="C1044" s="527"/>
      <c r="D1044" s="527"/>
      <c r="E1044" s="527"/>
      <c r="F1044" s="510"/>
      <c r="G1044" s="510"/>
      <c r="H1044" s="510"/>
    </row>
    <row r="1045" spans="1:8" s="399" customFormat="1" ht="15">
      <c r="A1045" s="550"/>
      <c r="B1045" s="527"/>
      <c r="C1045" s="527"/>
      <c r="D1045" s="527"/>
      <c r="E1045" s="527"/>
      <c r="F1045" s="510"/>
      <c r="G1045" s="510"/>
      <c r="H1045" s="510"/>
    </row>
    <row r="1046" spans="1:8" s="399" customFormat="1" ht="15">
      <c r="A1046" s="480"/>
      <c r="B1046" s="488"/>
      <c r="C1046" s="402"/>
      <c r="D1046" s="488"/>
      <c r="E1046" s="488"/>
      <c r="F1046" s="488"/>
      <c r="G1046" s="464"/>
      <c r="H1046" s="464"/>
    </row>
    <row r="1047" spans="1:8" s="399" customFormat="1" ht="15">
      <c r="A1047" s="480"/>
      <c r="B1047" s="488"/>
      <c r="C1047" s="544"/>
      <c r="D1047" s="478"/>
      <c r="E1047" s="488"/>
      <c r="F1047" s="464"/>
      <c r="G1047" s="464"/>
      <c r="H1047" s="464"/>
    </row>
    <row r="1048" spans="1:8" s="399" customFormat="1" ht="15">
      <c r="A1048" s="480"/>
      <c r="B1048" s="488"/>
      <c r="C1048" s="402"/>
      <c r="D1048" s="483"/>
      <c r="E1048" s="488"/>
      <c r="F1048" s="464"/>
      <c r="G1048" s="464"/>
      <c r="H1048" s="464"/>
    </row>
    <row r="1049" spans="1:8" s="399" customFormat="1" ht="15">
      <c r="A1049" s="480"/>
      <c r="B1049" s="488"/>
      <c r="C1049" s="402"/>
      <c r="D1049" s="483"/>
      <c r="E1049" s="488"/>
      <c r="F1049" s="464"/>
      <c r="G1049" s="464"/>
      <c r="H1049" s="464"/>
    </row>
    <row r="1050" spans="1:8" s="399" customFormat="1" ht="15">
      <c r="A1050" s="480"/>
      <c r="B1050" s="488"/>
      <c r="C1050" s="402"/>
      <c r="D1050" s="483"/>
      <c r="E1050" s="488"/>
      <c r="F1050" s="464"/>
      <c r="G1050" s="464"/>
      <c r="H1050" s="464"/>
    </row>
    <row r="1051" spans="1:8" s="399" customFormat="1" ht="15">
      <c r="A1051" s="480"/>
      <c r="B1051" s="488"/>
      <c r="C1051" s="429"/>
      <c r="D1051" s="478"/>
      <c r="E1051" s="488"/>
      <c r="F1051" s="536"/>
      <c r="G1051" s="464"/>
      <c r="H1051" s="464"/>
    </row>
    <row r="1052" spans="1:8" s="399" customFormat="1" ht="15">
      <c r="A1052" s="480"/>
      <c r="B1052" s="488"/>
      <c r="C1052" s="429"/>
      <c r="D1052" s="419"/>
      <c r="E1052" s="488"/>
      <c r="F1052" s="504"/>
      <c r="G1052" s="464"/>
      <c r="H1052" s="464"/>
    </row>
    <row r="1053" spans="1:8" s="399" customFormat="1" ht="15">
      <c r="A1053" s="480"/>
      <c r="B1053" s="488"/>
      <c r="C1053" s="509"/>
      <c r="D1053" s="488"/>
      <c r="E1053" s="488"/>
      <c r="F1053" s="406"/>
      <c r="G1053" s="406"/>
      <c r="H1053" s="406"/>
    </row>
    <row r="1054" spans="1:8" s="399" customFormat="1" ht="15">
      <c r="A1054" s="480"/>
      <c r="B1054" s="522"/>
      <c r="C1054" s="522"/>
      <c r="D1054" s="522"/>
      <c r="E1054" s="522"/>
      <c r="F1054" s="464"/>
      <c r="G1054" s="464"/>
      <c r="H1054" s="464"/>
    </row>
    <row r="1055" spans="1:8" s="399" customFormat="1" ht="15">
      <c r="A1055" s="480"/>
      <c r="B1055" s="522"/>
      <c r="C1055" s="522"/>
      <c r="D1055" s="522"/>
      <c r="E1055" s="522"/>
      <c r="F1055" s="464"/>
      <c r="G1055" s="464"/>
      <c r="H1055" s="464"/>
    </row>
    <row r="1056" spans="1:8" s="399" customFormat="1" ht="15">
      <c r="A1056" s="480"/>
      <c r="B1056" s="522"/>
      <c r="C1056" s="522"/>
      <c r="D1056" s="522"/>
      <c r="E1056" s="522"/>
      <c r="F1056" s="464"/>
      <c r="G1056" s="464"/>
      <c r="H1056" s="464"/>
    </row>
    <row r="1057" spans="1:8" s="399" customFormat="1" ht="15">
      <c r="A1057" s="480"/>
      <c r="B1057" s="522"/>
      <c r="C1057" s="522"/>
      <c r="D1057" s="522"/>
      <c r="E1057" s="522"/>
      <c r="F1057" s="464"/>
      <c r="G1057" s="464"/>
      <c r="H1057" s="464"/>
    </row>
    <row r="1058" spans="1:8" s="498" customFormat="1" ht="15" customHeight="1">
      <c r="A1058" s="546"/>
      <c r="B1058" s="496"/>
      <c r="C1058" s="496"/>
      <c r="D1058" s="516"/>
      <c r="E1058" s="517"/>
      <c r="F1058" s="518"/>
      <c r="G1058" s="519"/>
      <c r="H1058" s="519"/>
    </row>
    <row r="1059" spans="1:8" s="399" customFormat="1" ht="15">
      <c r="A1059" s="480"/>
      <c r="B1059" s="401"/>
      <c r="C1059" s="429"/>
      <c r="D1059" s="401"/>
      <c r="E1059" s="429"/>
      <c r="F1059" s="463"/>
      <c r="G1059" s="464"/>
      <c r="H1059" s="464"/>
    </row>
    <row r="1060" spans="1:8" s="399" customFormat="1" ht="15">
      <c r="A1060" s="550"/>
      <c r="B1060" s="527"/>
      <c r="C1060" s="527"/>
      <c r="D1060" s="527"/>
      <c r="E1060" s="527"/>
      <c r="F1060" s="510"/>
      <c r="G1060" s="510"/>
      <c r="H1060" s="510"/>
    </row>
    <row r="1061" spans="1:8" s="399" customFormat="1" ht="15">
      <c r="A1061" s="550"/>
      <c r="B1061" s="527"/>
      <c r="C1061" s="527"/>
      <c r="D1061" s="527"/>
      <c r="E1061" s="527"/>
      <c r="F1061" s="510"/>
      <c r="G1061" s="510"/>
      <c r="H1061" s="510"/>
    </row>
    <row r="1062" spans="1:8" s="399" customFormat="1" ht="15">
      <c r="A1062" s="480"/>
      <c r="B1062" s="488"/>
      <c r="C1062" s="429"/>
      <c r="D1062" s="488"/>
      <c r="E1062" s="488"/>
      <c r="F1062" s="522"/>
      <c r="G1062" s="464"/>
      <c r="H1062" s="464"/>
    </row>
    <row r="1063" spans="1:8" s="399" customFormat="1" ht="15">
      <c r="A1063" s="480"/>
      <c r="B1063" s="488"/>
      <c r="C1063" s="429"/>
      <c r="D1063" s="483"/>
      <c r="E1063" s="483"/>
      <c r="F1063" s="464"/>
      <c r="G1063" s="464"/>
      <c r="H1063" s="464"/>
    </row>
    <row r="1064" spans="1:8" s="399" customFormat="1" ht="15">
      <c r="A1064" s="480"/>
      <c r="B1064" s="488"/>
      <c r="C1064" s="429"/>
      <c r="D1064" s="483"/>
      <c r="E1064" s="483"/>
      <c r="F1064" s="464"/>
      <c r="G1064" s="464"/>
      <c r="H1064" s="464"/>
    </row>
    <row r="1065" spans="1:8" s="399" customFormat="1" ht="15">
      <c r="A1065" s="480"/>
      <c r="B1065" s="488"/>
      <c r="C1065" s="429"/>
      <c r="D1065" s="483"/>
      <c r="E1065" s="483"/>
      <c r="F1065" s="464"/>
      <c r="G1065" s="464"/>
      <c r="H1065" s="464"/>
    </row>
    <row r="1066" spans="1:8" s="399" customFormat="1" ht="15">
      <c r="A1066" s="480"/>
      <c r="B1066" s="488"/>
      <c r="C1066" s="429"/>
      <c r="D1066" s="478"/>
      <c r="E1066" s="483"/>
      <c r="F1066" s="464"/>
      <c r="G1066" s="464"/>
      <c r="H1066" s="464"/>
    </row>
    <row r="1067" spans="1:8" s="399" customFormat="1" ht="15">
      <c r="A1067" s="480"/>
      <c r="B1067" s="488"/>
      <c r="C1067" s="429"/>
      <c r="D1067" s="553"/>
      <c r="E1067" s="553"/>
      <c r="F1067" s="464"/>
      <c r="G1067" s="464"/>
      <c r="H1067" s="464"/>
    </row>
    <row r="1068" spans="1:8" s="399" customFormat="1" ht="15">
      <c r="A1068" s="480"/>
      <c r="B1068" s="401"/>
      <c r="C1068" s="429"/>
      <c r="D1068" s="488"/>
      <c r="E1068" s="488"/>
      <c r="F1068" s="464"/>
      <c r="G1068" s="464"/>
      <c r="H1068" s="464"/>
    </row>
    <row r="1069" spans="1:8" s="399" customFormat="1" ht="15">
      <c r="A1069" s="480"/>
      <c r="B1069" s="488"/>
      <c r="C1069" s="429"/>
      <c r="D1069" s="488"/>
      <c r="E1069" s="488"/>
      <c r="F1069" s="464"/>
      <c r="G1069" s="464"/>
      <c r="H1069" s="464"/>
    </row>
    <row r="1070" spans="1:8" s="399" customFormat="1" ht="15">
      <c r="A1070" s="480"/>
      <c r="B1070" s="488"/>
      <c r="C1070" s="429"/>
      <c r="D1070" s="488"/>
      <c r="E1070" s="488"/>
      <c r="F1070" s="522"/>
      <c r="G1070" s="464"/>
      <c r="H1070" s="464"/>
    </row>
    <row r="1071" spans="1:8" s="399" customFormat="1" ht="15">
      <c r="A1071" s="480"/>
      <c r="B1071" s="488"/>
      <c r="C1071" s="509"/>
      <c r="D1071" s="488"/>
      <c r="E1071" s="488"/>
      <c r="F1071" s="406"/>
      <c r="G1071" s="406"/>
      <c r="H1071" s="406"/>
    </row>
    <row r="1072" spans="1:8" s="399" customFormat="1" ht="15">
      <c r="A1072" s="480"/>
      <c r="B1072" s="554"/>
      <c r="C1072" s="429"/>
      <c r="D1072" s="522"/>
      <c r="E1072" s="522"/>
      <c r="F1072" s="522"/>
      <c r="G1072" s="406"/>
      <c r="H1072" s="406"/>
    </row>
    <row r="1073" spans="1:8" s="399" customFormat="1" ht="15">
      <c r="A1073" s="480"/>
      <c r="B1073" s="522"/>
      <c r="C1073" s="522"/>
      <c r="D1073" s="522"/>
      <c r="E1073" s="522"/>
      <c r="F1073" s="464"/>
      <c r="G1073" s="464"/>
      <c r="H1073" s="464"/>
    </row>
    <row r="1074" spans="1:8" s="399" customFormat="1" ht="15">
      <c r="A1074" s="480"/>
      <c r="B1074" s="522"/>
      <c r="C1074" s="522"/>
      <c r="D1074" s="522"/>
      <c r="E1074" s="522"/>
      <c r="F1074" s="464"/>
      <c r="G1074" s="464"/>
      <c r="H1074" s="464"/>
    </row>
    <row r="1075" spans="1:8" s="399" customFormat="1" ht="15">
      <c r="A1075" s="480"/>
      <c r="B1075" s="522"/>
      <c r="C1075" s="522"/>
      <c r="D1075" s="522"/>
      <c r="E1075" s="522"/>
      <c r="F1075" s="464"/>
      <c r="G1075" s="464"/>
      <c r="H1075" s="464"/>
    </row>
    <row r="1076" spans="1:8" s="399" customFormat="1" ht="15">
      <c r="A1076" s="480"/>
      <c r="B1076" s="522"/>
      <c r="C1076" s="522"/>
      <c r="D1076" s="522"/>
      <c r="E1076" s="522"/>
      <c r="F1076" s="464"/>
      <c r="G1076" s="464"/>
      <c r="H1076" s="464"/>
    </row>
    <row r="1077" spans="1:8" s="399" customFormat="1" ht="15" customHeight="1">
      <c r="A1077" s="546"/>
      <c r="B1077" s="496"/>
      <c r="C1077" s="496"/>
      <c r="D1077" s="401"/>
      <c r="E1077" s="429"/>
      <c r="F1077" s="463"/>
      <c r="G1077" s="464"/>
      <c r="H1077" s="464"/>
    </row>
    <row r="1078" spans="1:8" s="399" customFormat="1" ht="15">
      <c r="A1078" s="480"/>
      <c r="B1078" s="401"/>
      <c r="C1078" s="429"/>
      <c r="D1078" s="401"/>
      <c r="E1078" s="429"/>
      <c r="F1078" s="463"/>
      <c r="G1078" s="464"/>
      <c r="H1078" s="464"/>
    </row>
    <row r="1079" spans="1:8" s="399" customFormat="1" ht="15">
      <c r="A1079" s="550"/>
      <c r="B1079" s="527"/>
      <c r="C1079" s="527"/>
      <c r="D1079" s="527"/>
      <c r="E1079" s="527"/>
      <c r="F1079" s="510"/>
      <c r="G1079" s="510"/>
      <c r="H1079" s="510"/>
    </row>
    <row r="1080" spans="1:8" s="399" customFormat="1" ht="15">
      <c r="A1080" s="550"/>
      <c r="B1080" s="527"/>
      <c r="C1080" s="527"/>
      <c r="D1080" s="527"/>
      <c r="E1080" s="527"/>
      <c r="F1080" s="510"/>
      <c r="G1080" s="510"/>
      <c r="H1080" s="510"/>
    </row>
    <row r="1081" spans="1:8" s="399" customFormat="1" ht="15">
      <c r="A1081" s="480"/>
      <c r="B1081" s="401"/>
      <c r="C1081" s="482"/>
      <c r="D1081" s="429"/>
      <c r="E1081" s="429"/>
      <c r="F1081" s="503"/>
      <c r="G1081" s="464"/>
      <c r="H1081" s="464"/>
    </row>
    <row r="1082" spans="1:8" s="399" customFormat="1" ht="15">
      <c r="A1082" s="480"/>
      <c r="B1082" s="401"/>
      <c r="C1082" s="429"/>
      <c r="D1082" s="401"/>
      <c r="E1082" s="429"/>
      <c r="F1082" s="479"/>
      <c r="G1082" s="464"/>
      <c r="H1082" s="464"/>
    </row>
    <row r="1083" spans="1:8" s="399" customFormat="1" ht="15">
      <c r="A1083" s="480"/>
      <c r="B1083" s="401"/>
      <c r="C1083" s="429"/>
      <c r="D1083" s="429"/>
      <c r="E1083" s="429"/>
      <c r="F1083" s="479"/>
      <c r="G1083" s="464"/>
      <c r="H1083" s="464"/>
    </row>
    <row r="1084" spans="1:8" s="399" customFormat="1" ht="15">
      <c r="A1084" s="480"/>
      <c r="B1084" s="401"/>
      <c r="C1084" s="501"/>
      <c r="D1084" s="401"/>
      <c r="E1084" s="429"/>
      <c r="F1084" s="464"/>
      <c r="G1084" s="464"/>
      <c r="H1084" s="464"/>
    </row>
    <row r="1085" spans="1:8" s="399" customFormat="1" ht="15">
      <c r="A1085" s="480"/>
      <c r="B1085" s="401"/>
      <c r="C1085" s="429"/>
      <c r="D1085" s="401"/>
      <c r="E1085" s="429"/>
      <c r="F1085" s="464"/>
      <c r="G1085" s="464"/>
      <c r="H1085" s="464"/>
    </row>
    <row r="1086" spans="1:8" s="399" customFormat="1" ht="15">
      <c r="A1086" s="480"/>
      <c r="B1086" s="401"/>
      <c r="C1086" s="429"/>
      <c r="D1086" s="478"/>
      <c r="E1086" s="489"/>
      <c r="F1086" s="464"/>
      <c r="G1086" s="464"/>
      <c r="H1086" s="464"/>
    </row>
    <row r="1087" spans="1:8" s="399" customFormat="1" ht="15">
      <c r="A1087" s="480"/>
      <c r="B1087" s="401"/>
      <c r="C1087" s="429"/>
      <c r="D1087" s="478"/>
      <c r="E1087" s="489"/>
      <c r="F1087" s="479"/>
      <c r="G1087" s="464"/>
      <c r="H1087" s="464"/>
    </row>
    <row r="1088" spans="1:8" s="399" customFormat="1" ht="15">
      <c r="A1088" s="480"/>
      <c r="B1088" s="401"/>
      <c r="C1088" s="429"/>
      <c r="D1088" s="478"/>
      <c r="E1088" s="478"/>
      <c r="F1088" s="479"/>
      <c r="G1088" s="464"/>
      <c r="H1088" s="464"/>
    </row>
    <row r="1089" spans="1:8" s="399" customFormat="1" ht="15">
      <c r="A1089" s="480"/>
      <c r="B1089" s="401"/>
      <c r="C1089" s="429"/>
      <c r="D1089" s="478"/>
      <c r="E1089" s="478"/>
      <c r="F1089" s="479"/>
      <c r="G1089" s="464"/>
      <c r="H1089" s="464"/>
    </row>
    <row r="1090" spans="1:8" s="399" customFormat="1" ht="15">
      <c r="A1090" s="480"/>
      <c r="B1090" s="401"/>
      <c r="C1090" s="429"/>
      <c r="D1090" s="478"/>
      <c r="E1090" s="478"/>
      <c r="F1090" s="479"/>
      <c r="G1090" s="464"/>
      <c r="H1090" s="464"/>
    </row>
    <row r="1091" spans="1:8" s="399" customFormat="1" ht="15">
      <c r="A1091" s="480"/>
      <c r="B1091" s="401"/>
      <c r="C1091" s="429"/>
      <c r="D1091" s="478"/>
      <c r="E1091" s="478"/>
      <c r="F1091" s="479"/>
      <c r="G1091" s="464"/>
      <c r="H1091" s="464"/>
    </row>
    <row r="1092" spans="1:8" s="399" customFormat="1" ht="15">
      <c r="A1092" s="480"/>
      <c r="B1092" s="401"/>
      <c r="C1092" s="501"/>
      <c r="D1092" s="478"/>
      <c r="E1092" s="478"/>
      <c r="F1092" s="464"/>
      <c r="G1092" s="464"/>
      <c r="H1092" s="464"/>
    </row>
    <row r="1093" spans="1:8" s="399" customFormat="1" ht="15">
      <c r="A1093" s="480"/>
      <c r="B1093" s="401"/>
      <c r="C1093" s="429"/>
      <c r="D1093" s="478"/>
      <c r="E1093" s="478"/>
      <c r="F1093" s="464"/>
      <c r="G1093" s="464"/>
      <c r="H1093" s="464"/>
    </row>
    <row r="1094" spans="1:8" s="399" customFormat="1" ht="15">
      <c r="A1094" s="480"/>
      <c r="B1094" s="401"/>
      <c r="C1094" s="429"/>
      <c r="D1094" s="478"/>
      <c r="E1094" s="478"/>
      <c r="F1094" s="464"/>
      <c r="G1094" s="464"/>
      <c r="H1094" s="464"/>
    </row>
    <row r="1095" spans="1:8" s="399" customFormat="1" ht="15">
      <c r="A1095" s="480"/>
      <c r="B1095" s="401"/>
      <c r="C1095" s="429"/>
      <c r="D1095" s="530"/>
      <c r="E1095" s="478"/>
      <c r="F1095" s="464"/>
      <c r="G1095" s="464"/>
      <c r="H1095" s="464"/>
    </row>
    <row r="1096" spans="1:8" s="399" customFormat="1" ht="15">
      <c r="A1096" s="480"/>
      <c r="B1096" s="401"/>
      <c r="C1096" s="429"/>
      <c r="D1096" s="478"/>
      <c r="E1096" s="489"/>
      <c r="F1096" s="464"/>
      <c r="G1096" s="464"/>
      <c r="H1096" s="464"/>
    </row>
    <row r="1097" spans="1:8" s="399" customFormat="1" ht="15">
      <c r="A1097" s="480"/>
      <c r="B1097" s="401"/>
      <c r="C1097" s="429"/>
      <c r="D1097" s="478"/>
      <c r="E1097" s="489"/>
      <c r="F1097" s="464"/>
      <c r="G1097" s="464"/>
      <c r="H1097" s="464"/>
    </row>
    <row r="1098" spans="1:8" s="399" customFormat="1" ht="15">
      <c r="A1098" s="480"/>
      <c r="B1098" s="401"/>
      <c r="C1098" s="429"/>
      <c r="D1098" s="478"/>
      <c r="E1098" s="489"/>
      <c r="F1098" s="464"/>
      <c r="G1098" s="464"/>
      <c r="H1098" s="464"/>
    </row>
    <row r="1099" spans="1:8" s="399" customFormat="1" ht="15">
      <c r="A1099" s="480"/>
      <c r="B1099" s="401"/>
      <c r="C1099" s="429"/>
      <c r="D1099" s="478"/>
      <c r="E1099" s="489"/>
      <c r="F1099" s="464"/>
      <c r="G1099" s="464"/>
      <c r="H1099" s="464"/>
    </row>
    <row r="1100" spans="1:8" s="399" customFormat="1" ht="15">
      <c r="A1100" s="480"/>
      <c r="B1100" s="401"/>
      <c r="C1100" s="429"/>
      <c r="D1100" s="478"/>
      <c r="E1100" s="489"/>
      <c r="F1100" s="464"/>
      <c r="G1100" s="464"/>
      <c r="H1100" s="464"/>
    </row>
    <row r="1101" spans="1:8" s="399" customFormat="1" ht="15">
      <c r="A1101" s="480"/>
      <c r="B1101" s="401"/>
      <c r="C1101" s="429"/>
      <c r="D1101" s="478"/>
      <c r="E1101" s="489"/>
      <c r="F1101" s="464"/>
      <c r="G1101" s="464"/>
      <c r="H1101" s="464"/>
    </row>
    <row r="1102" spans="1:8" s="399" customFormat="1" ht="15">
      <c r="A1102" s="480"/>
      <c r="B1102" s="401"/>
      <c r="C1102" s="429"/>
      <c r="D1102" s="478"/>
      <c r="E1102" s="489"/>
      <c r="F1102" s="464"/>
      <c r="G1102" s="464"/>
      <c r="H1102" s="464"/>
    </row>
    <row r="1103" spans="1:8" s="399" customFormat="1" ht="15">
      <c r="A1103" s="480"/>
      <c r="B1103" s="401"/>
      <c r="C1103" s="429"/>
      <c r="D1103" s="419"/>
      <c r="E1103" s="462"/>
      <c r="F1103" s="464"/>
      <c r="G1103" s="464"/>
      <c r="H1103" s="464"/>
    </row>
    <row r="1104" spans="1:8" s="399" customFormat="1" ht="15">
      <c r="A1104" s="480"/>
      <c r="B1104" s="401"/>
      <c r="C1104" s="429"/>
      <c r="D1104" s="401"/>
      <c r="E1104" s="429"/>
      <c r="F1104" s="479"/>
      <c r="G1104" s="406"/>
      <c r="H1104" s="406"/>
    </row>
    <row r="1105" spans="1:8" s="399" customFormat="1" ht="15">
      <c r="A1105" s="480"/>
      <c r="B1105" s="401"/>
      <c r="C1105" s="509"/>
      <c r="D1105" s="401"/>
      <c r="E1105" s="429"/>
      <c r="F1105" s="406"/>
      <c r="G1105" s="406"/>
      <c r="H1105" s="406"/>
    </row>
    <row r="1106" spans="1:8" s="399" customFormat="1" ht="15">
      <c r="A1106" s="480"/>
      <c r="B1106" s="401"/>
      <c r="C1106" s="429"/>
      <c r="D1106" s="401"/>
      <c r="E1106" s="429"/>
      <c r="F1106" s="406"/>
      <c r="G1106" s="406"/>
      <c r="H1106" s="406"/>
    </row>
    <row r="1107" spans="1:8" s="399" customFormat="1" ht="15">
      <c r="A1107" s="480"/>
      <c r="B1107" s="401"/>
      <c r="C1107" s="429"/>
      <c r="D1107" s="401"/>
      <c r="E1107" s="429"/>
      <c r="F1107" s="464"/>
      <c r="G1107" s="464"/>
      <c r="H1107" s="464"/>
    </row>
    <row r="1108" spans="1:8" s="399" customFormat="1" ht="15">
      <c r="A1108" s="480"/>
      <c r="B1108" s="522"/>
      <c r="C1108" s="522"/>
      <c r="D1108" s="522"/>
      <c r="E1108" s="522"/>
      <c r="F1108" s="464"/>
      <c r="G1108" s="464"/>
      <c r="H1108" s="464"/>
    </row>
    <row r="1109" spans="1:8" s="399" customFormat="1" ht="15">
      <c r="A1109" s="480"/>
      <c r="B1109" s="522"/>
      <c r="C1109" s="522"/>
      <c r="D1109" s="522"/>
      <c r="E1109" s="522"/>
      <c r="F1109" s="464"/>
      <c r="G1109" s="464"/>
      <c r="H1109" s="464"/>
    </row>
    <row r="1110" spans="1:8" s="399" customFormat="1" ht="15">
      <c r="A1110" s="480"/>
      <c r="B1110" s="522"/>
      <c r="C1110" s="522"/>
      <c r="D1110" s="522"/>
      <c r="E1110" s="522"/>
      <c r="F1110" s="464"/>
      <c r="G1110" s="464"/>
      <c r="H1110" s="464"/>
    </row>
    <row r="1111" spans="1:8" s="399" customFormat="1" ht="15" customHeight="1">
      <c r="A1111" s="546"/>
      <c r="B1111" s="496"/>
      <c r="C1111" s="496"/>
      <c r="D1111" s="401"/>
      <c r="E1111" s="429"/>
      <c r="F1111" s="463"/>
      <c r="G1111" s="464"/>
      <c r="H1111" s="464"/>
    </row>
    <row r="1112" spans="1:8" s="399" customFormat="1" ht="15">
      <c r="A1112" s="480"/>
      <c r="B1112" s="401"/>
      <c r="C1112" s="429"/>
      <c r="D1112" s="401"/>
      <c r="E1112" s="429"/>
      <c r="F1112" s="463"/>
      <c r="G1112" s="464"/>
      <c r="H1112" s="464"/>
    </row>
    <row r="1113" spans="1:8" s="399" customFormat="1" ht="15">
      <c r="A1113" s="550"/>
      <c r="B1113" s="527"/>
      <c r="C1113" s="527"/>
      <c r="D1113" s="527"/>
      <c r="E1113" s="527"/>
      <c r="F1113" s="510"/>
      <c r="G1113" s="510"/>
      <c r="H1113" s="510"/>
    </row>
    <row r="1114" spans="1:8" s="399" customFormat="1" ht="15">
      <c r="A1114" s="550"/>
      <c r="B1114" s="527"/>
      <c r="C1114" s="527"/>
      <c r="D1114" s="527"/>
      <c r="E1114" s="527"/>
      <c r="F1114" s="510"/>
      <c r="G1114" s="510"/>
      <c r="H1114" s="510"/>
    </row>
    <row r="1115" spans="1:8" s="399" customFormat="1" ht="15">
      <c r="A1115" s="480"/>
      <c r="B1115" s="488"/>
      <c r="C1115" s="429"/>
      <c r="D1115" s="483"/>
      <c r="E1115" s="483"/>
      <c r="F1115" s="464"/>
      <c r="G1115" s="464"/>
      <c r="H1115" s="464"/>
    </row>
    <row r="1116" spans="1:8" s="399" customFormat="1" ht="15">
      <c r="A1116" s="480"/>
      <c r="B1116" s="488"/>
      <c r="C1116" s="429"/>
      <c r="D1116" s="513"/>
      <c r="E1116" s="483"/>
      <c r="F1116" s="464"/>
      <c r="G1116" s="464"/>
      <c r="H1116" s="464"/>
    </row>
    <row r="1117" spans="1:8" s="399" customFormat="1" ht="15">
      <c r="A1117" s="480"/>
      <c r="B1117" s="488"/>
      <c r="C1117" s="429"/>
      <c r="D1117" s="483"/>
      <c r="E1117" s="483"/>
      <c r="F1117" s="464"/>
      <c r="G1117" s="464"/>
      <c r="H1117" s="464"/>
    </row>
    <row r="1118" spans="1:8" s="399" customFormat="1" ht="15">
      <c r="A1118" s="480"/>
      <c r="B1118" s="488"/>
      <c r="C1118" s="429"/>
      <c r="D1118" s="483"/>
      <c r="E1118" s="483"/>
      <c r="F1118" s="464"/>
      <c r="G1118" s="464"/>
      <c r="H1118" s="464"/>
    </row>
    <row r="1119" spans="1:8" s="399" customFormat="1" ht="15">
      <c r="A1119" s="480"/>
      <c r="B1119" s="488"/>
      <c r="C1119" s="429"/>
      <c r="D1119" s="483"/>
      <c r="E1119" s="483"/>
      <c r="F1119" s="464"/>
      <c r="G1119" s="464"/>
      <c r="H1119" s="464"/>
    </row>
    <row r="1120" spans="1:8" s="399" customFormat="1" ht="15">
      <c r="A1120" s="480"/>
      <c r="B1120" s="488"/>
      <c r="C1120" s="554"/>
      <c r="D1120" s="483"/>
      <c r="E1120" s="483"/>
      <c r="F1120" s="464"/>
      <c r="G1120" s="464"/>
      <c r="H1120" s="464"/>
    </row>
    <row r="1121" spans="1:8" s="399" customFormat="1" ht="15">
      <c r="A1121" s="480"/>
      <c r="B1121" s="488"/>
      <c r="C1121" s="429"/>
      <c r="D1121" s="478"/>
      <c r="E1121" s="478"/>
      <c r="F1121" s="464"/>
      <c r="G1121" s="464"/>
      <c r="H1121" s="464"/>
    </row>
    <row r="1122" spans="1:8" s="399" customFormat="1" ht="15">
      <c r="A1122" s="480"/>
      <c r="B1122" s="488"/>
      <c r="C1122" s="429"/>
      <c r="D1122" s="483"/>
      <c r="E1122" s="483"/>
      <c r="F1122" s="464"/>
      <c r="G1122" s="464"/>
      <c r="H1122" s="464"/>
    </row>
    <row r="1123" spans="1:8" s="399" customFormat="1" ht="15">
      <c r="A1123" s="480"/>
      <c r="B1123" s="488"/>
      <c r="C1123" s="429"/>
      <c r="D1123" s="483"/>
      <c r="E1123" s="483"/>
      <c r="F1123" s="464"/>
      <c r="G1123" s="464"/>
      <c r="H1123" s="464"/>
    </row>
    <row r="1124" spans="1:8" s="399" customFormat="1" ht="15">
      <c r="A1124" s="480"/>
      <c r="B1124" s="488"/>
      <c r="C1124" s="429"/>
      <c r="D1124" s="483"/>
      <c r="E1124" s="483"/>
      <c r="F1124" s="464"/>
      <c r="G1124" s="464"/>
      <c r="H1124" s="464"/>
    </row>
    <row r="1125" spans="1:8" s="399" customFormat="1" ht="15">
      <c r="A1125" s="480"/>
      <c r="B1125" s="488"/>
      <c r="C1125" s="429"/>
      <c r="D1125" s="483"/>
      <c r="E1125" s="483"/>
      <c r="F1125" s="464"/>
      <c r="G1125" s="464"/>
      <c r="H1125" s="464"/>
    </row>
    <row r="1126" spans="1:8" s="399" customFormat="1" ht="15">
      <c r="A1126" s="480"/>
      <c r="B1126" s="488"/>
      <c r="C1126" s="429"/>
      <c r="D1126" s="483"/>
      <c r="E1126" s="483"/>
      <c r="F1126" s="464"/>
      <c r="G1126" s="464"/>
      <c r="H1126" s="464"/>
    </row>
    <row r="1127" spans="1:8" s="399" customFormat="1" ht="15">
      <c r="A1127" s="480"/>
      <c r="B1127" s="488"/>
      <c r="C1127" s="429"/>
      <c r="D1127" s="483"/>
      <c r="E1127" s="483"/>
      <c r="F1127" s="464"/>
      <c r="G1127" s="464"/>
      <c r="H1127" s="464"/>
    </row>
    <row r="1128" spans="1:8" s="399" customFormat="1" ht="15">
      <c r="A1128" s="480"/>
      <c r="B1128" s="488"/>
      <c r="C1128" s="429"/>
      <c r="D1128" s="483"/>
      <c r="E1128" s="483"/>
      <c r="F1128" s="464"/>
      <c r="G1128" s="464"/>
      <c r="H1128" s="464"/>
    </row>
    <row r="1129" spans="1:8" s="399" customFormat="1" ht="15">
      <c r="A1129" s="480"/>
      <c r="B1129" s="488"/>
      <c r="C1129" s="429"/>
      <c r="D1129" s="483"/>
      <c r="E1129" s="483"/>
      <c r="F1129" s="464"/>
      <c r="G1129" s="464"/>
      <c r="H1129" s="464"/>
    </row>
    <row r="1130" spans="1:8" s="399" customFormat="1" ht="15">
      <c r="A1130" s="480"/>
      <c r="B1130" s="488"/>
      <c r="C1130" s="501"/>
      <c r="D1130" s="483"/>
      <c r="E1130" s="483"/>
      <c r="F1130" s="464"/>
      <c r="G1130" s="464"/>
      <c r="H1130" s="464"/>
    </row>
    <row r="1131" spans="1:8" s="399" customFormat="1" ht="15">
      <c r="A1131" s="480"/>
      <c r="B1131" s="488"/>
      <c r="C1131" s="429"/>
      <c r="D1131" s="483"/>
      <c r="E1131" s="483"/>
      <c r="F1131" s="464"/>
      <c r="G1131" s="464"/>
      <c r="H1131" s="464"/>
    </row>
    <row r="1132" spans="1:8" s="399" customFormat="1" ht="15">
      <c r="A1132" s="480"/>
      <c r="B1132" s="488"/>
      <c r="C1132" s="429"/>
      <c r="D1132" s="478"/>
      <c r="E1132" s="483"/>
      <c r="F1132" s="464"/>
      <c r="G1132" s="464"/>
      <c r="H1132" s="464"/>
    </row>
    <row r="1133" spans="1:8" s="399" customFormat="1" ht="15">
      <c r="A1133" s="480"/>
      <c r="B1133" s="488"/>
      <c r="C1133" s="429"/>
      <c r="D1133" s="478"/>
      <c r="E1133" s="483"/>
      <c r="F1133" s="464"/>
      <c r="G1133" s="464"/>
      <c r="H1133" s="464"/>
    </row>
    <row r="1134" spans="1:8" s="399" customFormat="1" ht="15">
      <c r="A1134" s="480"/>
      <c r="B1134" s="488"/>
      <c r="C1134" s="429"/>
      <c r="D1134" s="478"/>
      <c r="E1134" s="483"/>
      <c r="F1134" s="464"/>
      <c r="G1134" s="464"/>
      <c r="H1134" s="464"/>
    </row>
    <row r="1135" spans="1:8" s="399" customFormat="1" ht="15">
      <c r="A1135" s="480"/>
      <c r="B1135" s="488"/>
      <c r="C1135" s="429"/>
      <c r="D1135" s="478"/>
      <c r="E1135" s="483"/>
      <c r="F1135" s="464"/>
      <c r="G1135" s="464"/>
      <c r="H1135" s="464"/>
    </row>
    <row r="1136" spans="1:8" s="399" customFormat="1" ht="15">
      <c r="A1136" s="480"/>
      <c r="B1136" s="488"/>
      <c r="C1136" s="429"/>
      <c r="D1136" s="401"/>
      <c r="E1136" s="488"/>
      <c r="F1136" s="464"/>
      <c r="G1136" s="464"/>
      <c r="H1136" s="464"/>
    </row>
    <row r="1137" spans="1:8" s="399" customFormat="1" ht="15">
      <c r="A1137" s="480"/>
      <c r="B1137" s="488"/>
      <c r="C1137" s="429"/>
      <c r="D1137" s="401"/>
      <c r="E1137" s="483"/>
      <c r="F1137" s="464"/>
      <c r="G1137" s="464"/>
      <c r="H1137" s="464"/>
    </row>
    <row r="1138" spans="1:8" s="399" customFormat="1" ht="15">
      <c r="A1138" s="480"/>
      <c r="B1138" s="488"/>
      <c r="C1138" s="429"/>
      <c r="D1138" s="488"/>
      <c r="E1138" s="488"/>
      <c r="F1138" s="464"/>
      <c r="G1138" s="406"/>
      <c r="H1138" s="406"/>
    </row>
    <row r="1139" spans="1:8" s="399" customFormat="1" ht="15">
      <c r="A1139" s="480"/>
      <c r="B1139" s="401"/>
      <c r="C1139" s="509"/>
      <c r="D1139" s="401"/>
      <c r="E1139" s="429"/>
      <c r="F1139" s="406"/>
      <c r="G1139" s="406"/>
      <c r="H1139" s="406"/>
    </row>
    <row r="1140" spans="1:8" s="399" customFormat="1" ht="15">
      <c r="A1140" s="480"/>
      <c r="B1140" s="401"/>
      <c r="C1140" s="429"/>
      <c r="D1140" s="401"/>
      <c r="E1140" s="429"/>
      <c r="F1140" s="406"/>
      <c r="G1140" s="406"/>
      <c r="H1140" s="406"/>
    </row>
    <row r="1141" spans="1:8" s="399" customFormat="1" ht="15">
      <c r="A1141" s="480"/>
      <c r="B1141" s="401"/>
      <c r="C1141" s="429"/>
      <c r="D1141" s="401"/>
      <c r="E1141" s="429"/>
      <c r="F1141" s="464"/>
      <c r="G1141" s="464"/>
      <c r="H1141" s="464"/>
    </row>
    <row r="1142" spans="1:8" s="399" customFormat="1" ht="15">
      <c r="A1142" s="480"/>
      <c r="B1142" s="522"/>
      <c r="C1142" s="522"/>
      <c r="D1142" s="522"/>
      <c r="E1142" s="522"/>
      <c r="F1142" s="464"/>
      <c r="G1142" s="464"/>
      <c r="H1142" s="464"/>
    </row>
    <row r="1143" spans="1:8" s="399" customFormat="1" ht="15">
      <c r="A1143" s="480"/>
      <c r="B1143" s="522"/>
      <c r="C1143" s="522"/>
      <c r="D1143" s="522"/>
      <c r="E1143" s="522"/>
      <c r="F1143" s="464"/>
      <c r="G1143" s="464"/>
      <c r="H1143" s="464"/>
    </row>
    <row r="1144" spans="1:8" s="399" customFormat="1" ht="15">
      <c r="A1144" s="480"/>
      <c r="B1144" s="522"/>
      <c r="C1144" s="522"/>
      <c r="D1144" s="522"/>
      <c r="E1144" s="522"/>
      <c r="F1144" s="464"/>
      <c r="G1144" s="464"/>
      <c r="H1144" s="464"/>
    </row>
    <row r="1145" spans="1:8" s="399" customFormat="1" ht="15" customHeight="1">
      <c r="A1145" s="546"/>
      <c r="B1145" s="496"/>
      <c r="C1145" s="496"/>
      <c r="D1145" s="401"/>
      <c r="E1145" s="429"/>
      <c r="F1145" s="463"/>
      <c r="G1145" s="464"/>
      <c r="H1145" s="464"/>
    </row>
    <row r="1146" spans="1:8" s="399" customFormat="1" ht="15">
      <c r="A1146" s="480"/>
      <c r="B1146" s="401"/>
      <c r="C1146" s="429"/>
      <c r="D1146" s="401"/>
      <c r="E1146" s="429"/>
      <c r="F1146" s="463"/>
      <c r="G1146" s="464"/>
      <c r="H1146" s="464"/>
    </row>
    <row r="1147" spans="1:8" s="399" customFormat="1" ht="15">
      <c r="A1147" s="550"/>
      <c r="B1147" s="527"/>
      <c r="C1147" s="527"/>
      <c r="D1147" s="527"/>
      <c r="E1147" s="527"/>
      <c r="F1147" s="510"/>
      <c r="G1147" s="510"/>
      <c r="H1147" s="510"/>
    </row>
    <row r="1148" spans="1:8" s="399" customFormat="1" ht="15">
      <c r="A1148" s="550"/>
      <c r="B1148" s="527"/>
      <c r="C1148" s="527"/>
      <c r="D1148" s="527"/>
      <c r="E1148" s="527"/>
      <c r="F1148" s="510"/>
      <c r="G1148" s="510"/>
      <c r="H1148" s="510"/>
    </row>
    <row r="1149" spans="1:8" s="399" customFormat="1" ht="15">
      <c r="A1149" s="480"/>
      <c r="B1149" s="488"/>
      <c r="C1149" s="429"/>
      <c r="D1149" s="488"/>
      <c r="E1149" s="522"/>
      <c r="F1149" s="464"/>
      <c r="G1149" s="464"/>
      <c r="H1149" s="464"/>
    </row>
    <row r="1150" spans="1:8" s="399" customFormat="1" ht="15">
      <c r="A1150" s="480"/>
      <c r="B1150" s="488"/>
      <c r="C1150" s="429"/>
      <c r="D1150" s="488"/>
      <c r="E1150" s="522"/>
      <c r="F1150" s="464"/>
      <c r="G1150" s="464"/>
      <c r="H1150" s="464"/>
    </row>
    <row r="1151" spans="1:8" s="399" customFormat="1" ht="15">
      <c r="A1151" s="480"/>
      <c r="B1151" s="488"/>
      <c r="C1151" s="429"/>
      <c r="D1151" s="488"/>
      <c r="E1151" s="522"/>
      <c r="F1151" s="464"/>
      <c r="G1151" s="464"/>
      <c r="H1151" s="464"/>
    </row>
    <row r="1152" spans="1:8" s="399" customFormat="1" ht="15">
      <c r="A1152" s="480"/>
      <c r="B1152" s="488"/>
      <c r="C1152" s="429"/>
      <c r="D1152" s="483"/>
      <c r="E1152" s="512"/>
      <c r="F1152" s="464"/>
      <c r="G1152" s="464"/>
      <c r="H1152" s="464"/>
    </row>
    <row r="1153" spans="1:8" s="399" customFormat="1" ht="15">
      <c r="A1153" s="480"/>
      <c r="B1153" s="488"/>
      <c r="C1153" s="429"/>
      <c r="D1153" s="483"/>
      <c r="E1153" s="512"/>
      <c r="F1153" s="464"/>
      <c r="G1153" s="464"/>
      <c r="H1153" s="464"/>
    </row>
    <row r="1154" spans="1:8" s="399" customFormat="1" ht="15">
      <c r="A1154" s="480"/>
      <c r="B1154" s="488"/>
      <c r="C1154" s="429"/>
      <c r="D1154" s="483"/>
      <c r="E1154" s="512"/>
      <c r="F1154" s="464"/>
      <c r="G1154" s="464"/>
      <c r="H1154" s="464"/>
    </row>
    <row r="1155" spans="1:8" s="399" customFormat="1" ht="15">
      <c r="A1155" s="400"/>
      <c r="B1155" s="401"/>
      <c r="C1155" s="429"/>
      <c r="D1155" s="478"/>
      <c r="E1155" s="489"/>
      <c r="F1155" s="503"/>
      <c r="G1155" s="464"/>
      <c r="H1155" s="464"/>
    </row>
    <row r="1156" spans="1:8" s="399" customFormat="1" ht="15">
      <c r="A1156" s="480"/>
      <c r="B1156" s="488"/>
      <c r="C1156" s="429"/>
      <c r="D1156" s="483"/>
      <c r="E1156" s="512"/>
      <c r="F1156" s="464"/>
      <c r="G1156" s="464"/>
      <c r="H1156" s="464"/>
    </row>
    <row r="1157" spans="1:8" s="399" customFormat="1" ht="15">
      <c r="A1157" s="480"/>
      <c r="B1157" s="488"/>
      <c r="C1157" s="429"/>
      <c r="D1157" s="483"/>
      <c r="E1157" s="512"/>
      <c r="F1157" s="464"/>
      <c r="G1157" s="464"/>
      <c r="H1157" s="464"/>
    </row>
    <row r="1158" spans="1:8" s="399" customFormat="1" ht="15">
      <c r="A1158" s="480"/>
      <c r="B1158" s="488"/>
      <c r="C1158" s="429"/>
      <c r="D1158" s="483"/>
      <c r="E1158" s="512"/>
      <c r="F1158" s="464"/>
      <c r="G1158" s="464"/>
      <c r="H1158" s="464"/>
    </row>
    <row r="1159" spans="1:8" s="399" customFormat="1" ht="15">
      <c r="A1159" s="480"/>
      <c r="B1159" s="488"/>
      <c r="C1159" s="429"/>
      <c r="D1159" s="553"/>
      <c r="E1159" s="555"/>
      <c r="F1159" s="464"/>
      <c r="G1159" s="464"/>
      <c r="H1159" s="464"/>
    </row>
    <row r="1160" spans="1:8" s="399" customFormat="1" ht="10.5" customHeight="1">
      <c r="A1160" s="480"/>
      <c r="B1160" s="488"/>
      <c r="C1160" s="429"/>
      <c r="D1160" s="488"/>
      <c r="E1160" s="488"/>
      <c r="F1160" s="464"/>
      <c r="G1160" s="406"/>
      <c r="H1160" s="406"/>
    </row>
    <row r="1161" spans="1:8" s="399" customFormat="1" ht="15">
      <c r="A1161" s="480"/>
      <c r="B1161" s="401"/>
      <c r="C1161" s="509"/>
      <c r="D1161" s="401"/>
      <c r="E1161" s="429"/>
      <c r="F1161" s="406"/>
      <c r="G1161" s="406"/>
      <c r="H1161" s="406"/>
    </row>
    <row r="1162" spans="1:8" s="399" customFormat="1" ht="13.5" customHeight="1">
      <c r="A1162" s="480"/>
      <c r="B1162" s="401"/>
      <c r="C1162" s="429"/>
      <c r="D1162" s="401"/>
      <c r="E1162" s="429"/>
      <c r="F1162" s="464"/>
      <c r="G1162" s="464"/>
      <c r="H1162" s="464"/>
    </row>
    <row r="1163" spans="1:8" s="399" customFormat="1" ht="13.5" customHeight="1">
      <c r="A1163" s="480"/>
      <c r="B1163" s="401"/>
      <c r="C1163" s="429"/>
      <c r="D1163" s="401"/>
      <c r="E1163" s="429"/>
      <c r="F1163" s="464"/>
      <c r="G1163" s="464"/>
      <c r="H1163" s="464"/>
    </row>
    <row r="1164" spans="1:8" s="399" customFormat="1" ht="9" customHeight="1">
      <c r="A1164" s="480"/>
      <c r="B1164" s="401"/>
      <c r="C1164" s="429"/>
      <c r="D1164" s="401"/>
      <c r="E1164" s="429"/>
      <c r="F1164" s="464"/>
      <c r="G1164" s="464"/>
      <c r="H1164" s="464"/>
    </row>
    <row r="1165" spans="1:8" s="399" customFormat="1" ht="15">
      <c r="A1165" s="480"/>
      <c r="B1165" s="522"/>
      <c r="C1165" s="522"/>
      <c r="D1165" s="522"/>
      <c r="E1165" s="522"/>
      <c r="F1165" s="464"/>
      <c r="G1165" s="464"/>
      <c r="H1165" s="464"/>
    </row>
    <row r="1166" spans="1:8" s="399" customFormat="1" ht="15" customHeight="1">
      <c r="A1166" s="546"/>
      <c r="B1166" s="496"/>
      <c r="C1166" s="496"/>
      <c r="D1166" s="401"/>
      <c r="E1166" s="429"/>
      <c r="F1166" s="463"/>
      <c r="G1166" s="464"/>
      <c r="H1166" s="464"/>
    </row>
    <row r="1167" spans="1:8" s="399" customFormat="1" ht="11.25" customHeight="1">
      <c r="A1167" s="480"/>
      <c r="B1167" s="401"/>
      <c r="C1167" s="429"/>
      <c r="D1167" s="401"/>
      <c r="E1167" s="429"/>
      <c r="F1167" s="463"/>
      <c r="G1167" s="464"/>
      <c r="H1167" s="464"/>
    </row>
    <row r="1168" spans="1:8" s="399" customFormat="1" ht="15">
      <c r="A1168" s="550"/>
      <c r="B1168" s="527"/>
      <c r="C1168" s="527"/>
      <c r="D1168" s="527"/>
      <c r="E1168" s="527"/>
      <c r="F1168" s="510"/>
      <c r="G1168" s="510"/>
      <c r="H1168" s="510"/>
    </row>
    <row r="1169" spans="1:8" s="399" customFormat="1" ht="12" customHeight="1">
      <c r="A1169" s="550"/>
      <c r="B1169" s="527"/>
      <c r="C1169" s="527"/>
      <c r="D1169" s="527"/>
      <c r="E1169" s="527"/>
      <c r="F1169" s="510"/>
      <c r="G1169" s="510"/>
      <c r="H1169" s="510"/>
    </row>
    <row r="1170" spans="1:8" s="399" customFormat="1" ht="12.75" customHeight="1">
      <c r="A1170" s="480"/>
      <c r="B1170" s="401"/>
      <c r="C1170" s="429"/>
      <c r="D1170" s="401"/>
      <c r="E1170" s="429"/>
      <c r="F1170" s="464"/>
      <c r="G1170" s="464"/>
      <c r="H1170" s="464"/>
    </row>
    <row r="1171" spans="1:8" s="399" customFormat="1" ht="12.75" customHeight="1">
      <c r="A1171" s="400"/>
      <c r="B1171" s="401"/>
      <c r="C1171" s="429"/>
      <c r="D1171" s="401"/>
      <c r="E1171" s="429"/>
      <c r="F1171" s="464"/>
      <c r="G1171" s="464"/>
      <c r="H1171" s="464"/>
    </row>
    <row r="1172" spans="1:8" s="399" customFormat="1" ht="12.75" customHeight="1">
      <c r="A1172" s="400"/>
      <c r="B1172" s="401"/>
      <c r="C1172" s="429"/>
      <c r="D1172" s="401"/>
      <c r="E1172" s="429"/>
      <c r="F1172" s="464"/>
      <c r="G1172" s="464"/>
      <c r="H1172" s="464"/>
    </row>
    <row r="1173" spans="1:8" s="399" customFormat="1" ht="12.75" customHeight="1">
      <c r="A1173" s="480"/>
      <c r="B1173" s="401"/>
      <c r="C1173" s="429"/>
      <c r="D1173" s="401"/>
      <c r="E1173" s="429"/>
      <c r="F1173" s="464"/>
      <c r="G1173" s="464"/>
      <c r="H1173" s="464"/>
    </row>
    <row r="1174" spans="1:8" s="399" customFormat="1" ht="12.75" customHeight="1">
      <c r="A1174" s="400"/>
      <c r="B1174" s="401"/>
      <c r="C1174" s="501"/>
      <c r="D1174" s="502"/>
      <c r="E1174" s="489"/>
      <c r="F1174" s="464"/>
      <c r="G1174" s="464"/>
      <c r="H1174" s="464"/>
    </row>
    <row r="1175" spans="1:8" s="399" customFormat="1" ht="12.75" customHeight="1">
      <c r="A1175" s="400"/>
      <c r="B1175" s="401"/>
      <c r="C1175" s="429"/>
      <c r="D1175" s="478"/>
      <c r="E1175" s="489"/>
      <c r="F1175" s="464"/>
      <c r="G1175" s="464"/>
      <c r="H1175" s="464"/>
    </row>
    <row r="1176" spans="1:8" s="399" customFormat="1" ht="12.75" customHeight="1">
      <c r="A1176" s="400"/>
      <c r="B1176" s="401"/>
      <c r="C1176" s="429"/>
      <c r="D1176" s="490"/>
      <c r="E1176" s="490"/>
      <c r="F1176" s="464"/>
      <c r="G1176" s="464"/>
      <c r="H1176" s="464"/>
    </row>
    <row r="1177" spans="1:8" s="399" customFormat="1" ht="12.75" customHeight="1">
      <c r="A1177" s="400"/>
      <c r="B1177" s="401"/>
      <c r="C1177" s="429"/>
      <c r="D1177" s="489"/>
      <c r="E1177" s="489"/>
      <c r="F1177" s="487"/>
      <c r="G1177" s="464"/>
      <c r="H1177" s="464"/>
    </row>
    <row r="1178" spans="1:8" s="399" customFormat="1" ht="12.75" customHeight="1">
      <c r="A1178" s="400"/>
      <c r="B1178" s="401"/>
      <c r="C1178" s="429"/>
      <c r="D1178" s="478"/>
      <c r="E1178" s="489"/>
      <c r="F1178" s="464"/>
      <c r="G1178" s="464"/>
      <c r="H1178" s="464"/>
    </row>
    <row r="1179" spans="1:8" s="399" customFormat="1" ht="12.75" customHeight="1">
      <c r="A1179" s="400"/>
      <c r="B1179" s="401"/>
      <c r="C1179" s="429"/>
      <c r="D1179" s="478"/>
      <c r="E1179" s="478"/>
      <c r="F1179" s="464"/>
      <c r="G1179" s="464"/>
      <c r="H1179" s="464"/>
    </row>
    <row r="1180" spans="1:8" s="399" customFormat="1" ht="12.75" customHeight="1">
      <c r="A1180" s="400"/>
      <c r="B1180" s="401"/>
      <c r="C1180" s="429"/>
      <c r="D1180" s="478"/>
      <c r="E1180" s="478"/>
      <c r="F1180" s="464"/>
      <c r="G1180" s="464"/>
      <c r="H1180" s="464"/>
    </row>
    <row r="1181" spans="1:8" s="399" customFormat="1" ht="12.75" customHeight="1">
      <c r="A1181" s="400"/>
      <c r="B1181" s="401"/>
      <c r="C1181" s="429"/>
      <c r="D1181" s="478"/>
      <c r="E1181" s="478"/>
      <c r="F1181" s="464"/>
      <c r="G1181" s="464"/>
      <c r="H1181" s="464"/>
    </row>
    <row r="1182" spans="1:8" s="399" customFormat="1" ht="12.75" customHeight="1">
      <c r="A1182" s="400"/>
      <c r="B1182" s="401"/>
      <c r="C1182" s="429"/>
      <c r="D1182" s="478"/>
      <c r="E1182" s="478"/>
      <c r="F1182" s="464"/>
      <c r="G1182" s="464"/>
      <c r="H1182" s="464"/>
    </row>
    <row r="1183" spans="1:8" s="399" customFormat="1" ht="12.75" customHeight="1">
      <c r="A1183" s="400"/>
      <c r="B1183" s="401"/>
      <c r="C1183" s="462"/>
      <c r="D1183" s="478"/>
      <c r="E1183" s="478"/>
      <c r="F1183" s="464"/>
      <c r="G1183" s="464"/>
      <c r="H1183" s="464"/>
    </row>
    <row r="1184" spans="1:8" s="399" customFormat="1" ht="12.75" customHeight="1">
      <c r="A1184" s="400"/>
      <c r="B1184" s="401"/>
      <c r="C1184" s="429"/>
      <c r="D1184" s="489"/>
      <c r="E1184" s="489"/>
      <c r="F1184" s="464"/>
      <c r="G1184" s="464"/>
      <c r="H1184" s="464"/>
    </row>
    <row r="1185" spans="1:8" s="399" customFormat="1" ht="12.75" customHeight="1">
      <c r="A1185" s="400"/>
      <c r="B1185" s="401"/>
      <c r="C1185" s="501"/>
      <c r="D1185" s="478"/>
      <c r="E1185" s="478"/>
      <c r="F1185" s="464"/>
      <c r="G1185" s="464"/>
      <c r="H1185" s="464"/>
    </row>
    <row r="1186" spans="1:8" s="399" customFormat="1" ht="12.75" customHeight="1">
      <c r="A1186" s="400"/>
      <c r="B1186" s="401"/>
      <c r="C1186" s="429"/>
      <c r="D1186" s="478"/>
      <c r="E1186" s="489"/>
      <c r="F1186" s="464"/>
      <c r="G1186" s="464"/>
      <c r="H1186" s="464"/>
    </row>
    <row r="1187" spans="1:8" s="399" customFormat="1" ht="12.75" customHeight="1">
      <c r="A1187" s="400"/>
      <c r="B1187" s="401"/>
      <c r="C1187" s="429"/>
      <c r="D1187" s="478"/>
      <c r="E1187" s="478"/>
      <c r="F1187" s="464"/>
      <c r="G1187" s="464"/>
      <c r="H1187" s="464"/>
    </row>
    <row r="1188" spans="1:8" s="399" customFormat="1" ht="12.75" customHeight="1">
      <c r="A1188" s="400"/>
      <c r="B1188" s="401"/>
      <c r="C1188" s="429"/>
      <c r="D1188" s="478"/>
      <c r="E1188" s="478"/>
      <c r="F1188" s="464"/>
      <c r="G1188" s="464"/>
      <c r="H1188" s="464"/>
    </row>
    <row r="1189" spans="1:8" s="399" customFormat="1" ht="12.75" customHeight="1">
      <c r="A1189" s="400"/>
      <c r="B1189" s="401"/>
      <c r="C1189" s="429"/>
      <c r="D1189" s="478"/>
      <c r="E1189" s="478"/>
      <c r="F1189" s="464"/>
      <c r="G1189" s="464"/>
      <c r="H1189" s="464"/>
    </row>
    <row r="1190" spans="1:8" s="399" customFormat="1" ht="12.75" customHeight="1">
      <c r="A1190" s="400"/>
      <c r="B1190" s="401"/>
      <c r="C1190" s="429"/>
      <c r="D1190" s="478"/>
      <c r="E1190" s="478"/>
      <c r="F1190" s="464"/>
      <c r="G1190" s="464"/>
      <c r="H1190" s="464"/>
    </row>
    <row r="1191" spans="1:8" s="399" customFormat="1" ht="12.75" customHeight="1">
      <c r="A1191" s="480"/>
      <c r="B1191" s="488"/>
      <c r="C1191" s="429"/>
      <c r="D1191" s="483"/>
      <c r="E1191" s="483"/>
      <c r="F1191" s="464"/>
      <c r="G1191" s="464"/>
      <c r="H1191" s="464"/>
    </row>
    <row r="1192" spans="1:8" s="399" customFormat="1" ht="12.75" customHeight="1">
      <c r="A1192" s="480"/>
      <c r="B1192" s="488"/>
      <c r="C1192" s="429"/>
      <c r="D1192" s="483"/>
      <c r="E1192" s="483"/>
      <c r="F1192" s="464"/>
      <c r="G1192" s="464"/>
      <c r="H1192" s="464"/>
    </row>
    <row r="1193" spans="1:8" s="399" customFormat="1" ht="12.75" customHeight="1">
      <c r="A1193" s="480"/>
      <c r="B1193" s="488"/>
      <c r="C1193" s="429"/>
      <c r="D1193" s="478"/>
      <c r="E1193" s="483"/>
      <c r="F1193" s="464"/>
      <c r="G1193" s="464"/>
      <c r="H1193" s="464"/>
    </row>
    <row r="1194" spans="1:8" s="399" customFormat="1" ht="12.75" customHeight="1">
      <c r="A1194" s="480"/>
      <c r="B1194" s="488"/>
      <c r="C1194" s="429"/>
      <c r="D1194" s="478"/>
      <c r="E1194" s="483"/>
      <c r="F1194" s="464"/>
      <c r="G1194" s="464"/>
      <c r="H1194" s="464"/>
    </row>
    <row r="1195" spans="1:8" s="399" customFormat="1" ht="12.75" customHeight="1">
      <c r="A1195" s="480"/>
      <c r="B1195" s="488"/>
      <c r="C1195" s="429"/>
      <c r="D1195" s="478"/>
      <c r="E1195" s="483"/>
      <c r="F1195" s="464"/>
      <c r="G1195" s="464"/>
      <c r="H1195" s="464"/>
    </row>
    <row r="1196" spans="1:8" s="399" customFormat="1" ht="12.75" customHeight="1">
      <c r="A1196" s="480"/>
      <c r="B1196" s="488"/>
      <c r="C1196" s="429"/>
      <c r="D1196" s="483"/>
      <c r="E1196" s="483"/>
      <c r="F1196" s="464"/>
      <c r="G1196" s="464"/>
      <c r="H1196" s="464"/>
    </row>
    <row r="1197" spans="1:8" s="399" customFormat="1" ht="12.75" customHeight="1">
      <c r="A1197" s="480"/>
      <c r="B1197" s="488"/>
      <c r="C1197" s="429"/>
      <c r="D1197" s="483"/>
      <c r="E1197" s="483"/>
      <c r="F1197" s="464"/>
      <c r="G1197" s="464"/>
      <c r="H1197" s="464"/>
    </row>
    <row r="1198" spans="1:8" s="399" customFormat="1" ht="12.75" customHeight="1">
      <c r="A1198" s="480"/>
      <c r="B1198" s="488"/>
      <c r="C1198" s="429"/>
      <c r="D1198" s="483"/>
      <c r="E1198" s="483"/>
      <c r="F1198" s="464"/>
      <c r="G1198" s="464"/>
      <c r="H1198" s="464"/>
    </row>
    <row r="1199" spans="1:8" s="399" customFormat="1" ht="12.75" customHeight="1">
      <c r="A1199" s="480"/>
      <c r="B1199" s="488"/>
      <c r="C1199" s="429"/>
      <c r="D1199" s="478"/>
      <c r="E1199" s="483"/>
      <c r="F1199" s="464"/>
      <c r="G1199" s="464"/>
      <c r="H1199" s="464"/>
    </row>
    <row r="1200" spans="1:8" s="399" customFormat="1" ht="12.75" customHeight="1">
      <c r="A1200" s="480"/>
      <c r="B1200" s="488"/>
      <c r="C1200" s="429"/>
      <c r="D1200" s="483"/>
      <c r="E1200" s="478"/>
      <c r="F1200" s="464"/>
      <c r="G1200" s="464"/>
      <c r="H1200" s="464"/>
    </row>
    <row r="1201" spans="1:8" s="399" customFormat="1" ht="12.75" customHeight="1">
      <c r="A1201" s="480"/>
      <c r="B1201" s="488"/>
      <c r="C1201" s="429"/>
      <c r="D1201" s="478"/>
      <c r="E1201" s="483"/>
      <c r="F1201" s="464"/>
      <c r="G1201" s="464"/>
      <c r="H1201" s="464"/>
    </row>
    <row r="1202" spans="1:8" s="399" customFormat="1" ht="12.75" customHeight="1">
      <c r="A1202" s="480"/>
      <c r="B1202" s="488"/>
      <c r="C1202" s="429"/>
      <c r="D1202" s="483"/>
      <c r="E1202" s="483"/>
      <c r="F1202" s="464"/>
      <c r="G1202" s="464"/>
      <c r="H1202" s="464"/>
    </row>
    <row r="1203" spans="1:8" s="399" customFormat="1" ht="12.75" customHeight="1">
      <c r="A1203" s="480"/>
      <c r="B1203" s="488"/>
      <c r="C1203" s="501"/>
      <c r="D1203" s="483"/>
      <c r="E1203" s="483"/>
      <c r="F1203" s="464"/>
      <c r="G1203" s="464"/>
      <c r="H1203" s="464"/>
    </row>
    <row r="1204" spans="1:8" s="399" customFormat="1" ht="12.75" customHeight="1">
      <c r="A1204" s="480"/>
      <c r="B1204" s="488"/>
      <c r="C1204" s="429"/>
      <c r="D1204" s="478"/>
      <c r="E1204" s="483"/>
      <c r="F1204" s="504"/>
      <c r="G1204" s="464"/>
      <c r="H1204" s="464"/>
    </row>
    <row r="1205" spans="1:8" s="399" customFormat="1" ht="12.75" customHeight="1">
      <c r="A1205" s="480"/>
      <c r="B1205" s="488"/>
      <c r="C1205" s="429"/>
      <c r="D1205" s="478"/>
      <c r="E1205" s="483"/>
      <c r="F1205" s="504"/>
      <c r="G1205" s="464"/>
      <c r="H1205" s="464"/>
    </row>
    <row r="1206" spans="1:8" s="399" customFormat="1" ht="12.75" customHeight="1">
      <c r="A1206" s="480"/>
      <c r="B1206" s="488"/>
      <c r="C1206" s="429"/>
      <c r="D1206" s="478"/>
      <c r="E1206" s="483"/>
      <c r="F1206" s="504"/>
      <c r="G1206" s="464"/>
      <c r="H1206" s="464"/>
    </row>
    <row r="1207" spans="1:8" s="399" customFormat="1" ht="12.75" customHeight="1">
      <c r="A1207" s="480"/>
      <c r="B1207" s="488"/>
      <c r="C1207" s="429"/>
      <c r="D1207" s="483"/>
      <c r="E1207" s="483"/>
      <c r="F1207" s="504"/>
      <c r="G1207" s="464"/>
      <c r="H1207" s="464"/>
    </row>
    <row r="1208" spans="1:8" s="399" customFormat="1" ht="12.75" customHeight="1">
      <c r="A1208" s="480"/>
      <c r="B1208" s="488"/>
      <c r="C1208" s="429"/>
      <c r="D1208" s="478"/>
      <c r="E1208" s="483"/>
      <c r="F1208" s="504"/>
      <c r="G1208" s="464"/>
      <c r="H1208" s="464"/>
    </row>
    <row r="1209" spans="1:8" s="399" customFormat="1" ht="12.75" customHeight="1">
      <c r="A1209" s="400"/>
      <c r="B1209" s="401"/>
      <c r="C1209" s="429"/>
      <c r="D1209" s="478"/>
      <c r="E1209" s="478"/>
      <c r="F1209" s="504"/>
      <c r="G1209" s="464"/>
      <c r="H1209" s="464"/>
    </row>
    <row r="1210" spans="1:8" s="399" customFormat="1" ht="12.75" customHeight="1">
      <c r="A1210" s="480"/>
      <c r="B1210" s="488"/>
      <c r="C1210" s="429"/>
      <c r="D1210" s="483"/>
      <c r="E1210" s="483"/>
      <c r="F1210" s="504"/>
      <c r="G1210" s="464"/>
      <c r="H1210" s="464"/>
    </row>
    <row r="1211" spans="1:8" s="399" customFormat="1" ht="12.75" customHeight="1">
      <c r="A1211" s="400"/>
      <c r="B1211" s="401"/>
      <c r="C1211" s="429"/>
      <c r="D1211" s="478"/>
      <c r="E1211" s="478"/>
      <c r="F1211" s="464"/>
      <c r="G1211" s="464"/>
      <c r="H1211" s="464"/>
    </row>
    <row r="1212" spans="1:8" s="399" customFormat="1" ht="12.75" customHeight="1">
      <c r="A1212" s="400"/>
      <c r="B1212" s="401"/>
      <c r="C1212" s="429"/>
      <c r="D1212" s="478"/>
      <c r="E1212" s="478"/>
      <c r="F1212" s="464"/>
      <c r="G1212" s="464"/>
      <c r="H1212" s="464"/>
    </row>
    <row r="1213" spans="1:8" s="399" customFormat="1" ht="12.75" customHeight="1">
      <c r="A1213" s="400"/>
      <c r="B1213" s="401"/>
      <c r="C1213" s="429"/>
      <c r="D1213" s="478"/>
      <c r="E1213" s="478"/>
      <c r="F1213" s="464"/>
      <c r="G1213" s="464"/>
      <c r="H1213" s="464"/>
    </row>
    <row r="1214" spans="1:8" s="399" customFormat="1" ht="12.75" customHeight="1">
      <c r="A1214" s="480"/>
      <c r="B1214" s="488"/>
      <c r="C1214" s="429"/>
      <c r="D1214" s="488"/>
      <c r="E1214" s="488"/>
      <c r="F1214" s="464"/>
      <c r="G1214" s="464"/>
      <c r="H1214" s="464"/>
    </row>
    <row r="1215" spans="1:8" s="399" customFormat="1" ht="12.75" customHeight="1">
      <c r="A1215" s="480"/>
      <c r="B1215" s="488"/>
      <c r="C1215" s="429"/>
      <c r="D1215" s="488"/>
      <c r="E1215" s="488"/>
      <c r="F1215" s="464"/>
      <c r="G1215" s="464"/>
      <c r="H1215" s="464"/>
    </row>
    <row r="1216" spans="1:8" s="399" customFormat="1" ht="12" customHeight="1">
      <c r="A1216" s="480"/>
      <c r="B1216" s="488"/>
      <c r="C1216" s="509"/>
      <c r="D1216" s="488"/>
      <c r="E1216" s="488"/>
      <c r="F1216" s="406"/>
      <c r="G1216" s="406"/>
      <c r="H1216" s="406"/>
    </row>
    <row r="1217" spans="1:8" s="399" customFormat="1" ht="10.5" customHeight="1">
      <c r="A1217" s="480"/>
      <c r="B1217" s="522"/>
      <c r="C1217" s="522"/>
      <c r="D1217" s="522"/>
      <c r="E1217" s="522"/>
      <c r="F1217" s="464"/>
      <c r="G1217" s="464"/>
      <c r="H1217" s="464"/>
    </row>
    <row r="1218" spans="1:8" s="399" customFormat="1" ht="9" customHeight="1">
      <c r="A1218" s="480"/>
      <c r="B1218" s="522"/>
      <c r="C1218" s="522"/>
      <c r="D1218" s="522"/>
      <c r="E1218" s="522"/>
      <c r="F1218" s="464"/>
      <c r="G1218" s="464"/>
      <c r="H1218" s="464"/>
    </row>
    <row r="1219" spans="1:8" s="399" customFormat="1" ht="15">
      <c r="A1219" s="480"/>
      <c r="B1219" s="522"/>
      <c r="C1219" s="522"/>
      <c r="D1219" s="522"/>
      <c r="E1219" s="522"/>
      <c r="F1219" s="464"/>
      <c r="G1219" s="464"/>
      <c r="H1219" s="464"/>
    </row>
    <row r="1220" spans="1:8" s="399" customFormat="1" ht="15">
      <c r="A1220" s="480"/>
      <c r="B1220" s="522"/>
      <c r="C1220" s="522"/>
      <c r="D1220" s="522"/>
      <c r="E1220" s="522"/>
      <c r="F1220" s="464"/>
      <c r="G1220" s="464"/>
      <c r="H1220" s="464"/>
    </row>
    <row r="1221" spans="1:8" s="399" customFormat="1" ht="15" customHeight="1">
      <c r="A1221" s="546"/>
      <c r="B1221" s="496"/>
      <c r="C1221" s="496"/>
      <c r="D1221" s="401"/>
      <c r="E1221" s="429"/>
      <c r="F1221" s="463"/>
      <c r="G1221" s="464"/>
      <c r="H1221" s="464"/>
    </row>
    <row r="1222" spans="1:8" s="399" customFormat="1" ht="15">
      <c r="A1222" s="480"/>
      <c r="B1222" s="401"/>
      <c r="C1222" s="429"/>
      <c r="D1222" s="401"/>
      <c r="E1222" s="429"/>
      <c r="F1222" s="463"/>
      <c r="G1222" s="464"/>
      <c r="H1222" s="464"/>
    </row>
    <row r="1223" spans="1:8" s="399" customFormat="1" ht="15">
      <c r="A1223" s="550"/>
      <c r="B1223" s="527"/>
      <c r="C1223" s="527"/>
      <c r="D1223" s="527"/>
      <c r="E1223" s="527"/>
      <c r="F1223" s="510"/>
      <c r="G1223" s="510"/>
      <c r="H1223" s="510"/>
    </row>
    <row r="1224" spans="1:8" s="399" customFormat="1" ht="15">
      <c r="A1224" s="550"/>
      <c r="B1224" s="527"/>
      <c r="C1224" s="527"/>
      <c r="D1224" s="527"/>
      <c r="E1224" s="527"/>
      <c r="F1224" s="510"/>
      <c r="G1224" s="510"/>
      <c r="H1224" s="510"/>
    </row>
    <row r="1225" spans="1:8" s="399" customFormat="1" ht="15">
      <c r="A1225" s="400"/>
      <c r="B1225" s="401"/>
      <c r="C1225" s="462"/>
      <c r="D1225" s="401"/>
      <c r="E1225" s="429"/>
      <c r="F1225" s="487"/>
      <c r="G1225" s="464"/>
      <c r="H1225" s="464"/>
    </row>
    <row r="1226" spans="1:8" s="399" customFormat="1" ht="15">
      <c r="A1226" s="400"/>
      <c r="B1226" s="401"/>
      <c r="C1226" s="429"/>
      <c r="D1226" s="478"/>
      <c r="E1226" s="478"/>
      <c r="F1226" s="487"/>
      <c r="G1226" s="464"/>
      <c r="H1226" s="464"/>
    </row>
    <row r="1227" spans="1:8" s="399" customFormat="1" ht="15">
      <c r="A1227" s="400"/>
      <c r="B1227" s="401"/>
      <c r="C1227" s="429"/>
      <c r="D1227" s="478"/>
      <c r="E1227" s="489"/>
      <c r="F1227" s="487"/>
      <c r="G1227" s="464"/>
      <c r="H1227" s="464"/>
    </row>
    <row r="1228" spans="1:8" s="399" customFormat="1" ht="15">
      <c r="A1228" s="400"/>
      <c r="B1228" s="401"/>
      <c r="C1228" s="429"/>
      <c r="D1228" s="478"/>
      <c r="E1228" s="489"/>
      <c r="F1228" s="487"/>
      <c r="G1228" s="464"/>
      <c r="H1228" s="464"/>
    </row>
    <row r="1229" spans="1:8" s="399" customFormat="1" ht="15">
      <c r="A1229" s="400"/>
      <c r="B1229" s="401"/>
      <c r="C1229" s="429"/>
      <c r="D1229" s="478"/>
      <c r="E1229" s="478"/>
      <c r="F1229" s="487"/>
      <c r="G1229" s="464"/>
      <c r="H1229" s="464"/>
    </row>
    <row r="1230" spans="1:8" s="399" customFormat="1" ht="15">
      <c r="A1230" s="480"/>
      <c r="B1230" s="401"/>
      <c r="C1230" s="429"/>
      <c r="D1230" s="478"/>
      <c r="E1230" s="489"/>
      <c r="F1230" s="487"/>
      <c r="G1230" s="464"/>
      <c r="H1230" s="464"/>
    </row>
    <row r="1231" spans="1:8" s="399" customFormat="1" ht="15">
      <c r="A1231" s="480"/>
      <c r="B1231" s="401"/>
      <c r="C1231" s="429"/>
      <c r="D1231" s="478"/>
      <c r="E1231" s="489"/>
      <c r="F1231" s="487"/>
      <c r="G1231" s="464"/>
      <c r="H1231" s="464"/>
    </row>
    <row r="1232" spans="1:8" s="399" customFormat="1" ht="12" customHeight="1">
      <c r="A1232" s="480"/>
      <c r="B1232" s="401"/>
      <c r="C1232" s="429"/>
      <c r="D1232" s="419"/>
      <c r="E1232" s="462"/>
      <c r="F1232" s="487"/>
      <c r="G1232" s="464"/>
      <c r="H1232" s="464"/>
    </row>
    <row r="1233" spans="1:8" s="399" customFormat="1" ht="15">
      <c r="A1233" s="480"/>
      <c r="B1233" s="488"/>
      <c r="C1233" s="509"/>
      <c r="D1233" s="488"/>
      <c r="E1233" s="488"/>
      <c r="F1233" s="406"/>
      <c r="G1233" s="406"/>
      <c r="H1233" s="406"/>
    </row>
    <row r="1234" spans="1:8" s="399" customFormat="1" ht="15">
      <c r="A1234" s="480"/>
      <c r="B1234" s="522"/>
      <c r="C1234" s="522"/>
      <c r="D1234" s="522"/>
      <c r="E1234" s="522"/>
      <c r="F1234" s="464"/>
      <c r="G1234" s="464"/>
      <c r="H1234" s="464"/>
    </row>
    <row r="1235" spans="1:8" s="399" customFormat="1" ht="15">
      <c r="A1235" s="480"/>
      <c r="B1235" s="522"/>
      <c r="C1235" s="522"/>
      <c r="D1235" s="522"/>
      <c r="E1235" s="522"/>
      <c r="F1235" s="464"/>
      <c r="G1235" s="464"/>
      <c r="H1235" s="464"/>
    </row>
    <row r="1236" spans="1:8" s="399" customFormat="1" ht="15">
      <c r="A1236" s="480"/>
      <c r="B1236" s="522"/>
      <c r="C1236" s="522"/>
      <c r="D1236" s="522"/>
      <c r="E1236" s="522"/>
      <c r="F1236" s="464"/>
      <c r="G1236" s="464"/>
      <c r="H1236" s="464"/>
    </row>
    <row r="1237" spans="1:8" s="399" customFormat="1" ht="15">
      <c r="A1237" s="480"/>
      <c r="B1237" s="522"/>
      <c r="C1237" s="522"/>
      <c r="D1237" s="522"/>
      <c r="E1237" s="522"/>
      <c r="F1237" s="464"/>
      <c r="G1237" s="464"/>
      <c r="H1237" s="464"/>
    </row>
    <row r="1238" spans="1:8" s="399" customFormat="1" ht="15">
      <c r="A1238" s="480"/>
      <c r="B1238" s="522"/>
      <c r="C1238" s="522"/>
      <c r="D1238" s="522"/>
      <c r="E1238" s="522"/>
      <c r="F1238" s="464"/>
      <c r="G1238" s="464"/>
      <c r="H1238" s="464"/>
    </row>
    <row r="1239" spans="1:8" s="399" customFormat="1" ht="15" customHeight="1">
      <c r="A1239" s="546"/>
      <c r="B1239" s="496"/>
      <c r="C1239" s="496"/>
      <c r="D1239" s="401"/>
      <c r="E1239" s="429"/>
      <c r="F1239" s="463"/>
      <c r="G1239" s="464"/>
      <c r="H1239" s="464"/>
    </row>
    <row r="1240" spans="1:8" s="399" customFormat="1" ht="11.25" customHeight="1">
      <c r="A1240" s="480"/>
      <c r="B1240" s="401"/>
      <c r="C1240" s="429"/>
      <c r="D1240" s="401"/>
      <c r="E1240" s="429"/>
      <c r="F1240" s="463"/>
      <c r="G1240" s="464"/>
      <c r="H1240" s="464"/>
    </row>
    <row r="1241" spans="1:8" s="399" customFormat="1" ht="15">
      <c r="A1241" s="550"/>
      <c r="B1241" s="527"/>
      <c r="C1241" s="527"/>
      <c r="D1241" s="527"/>
      <c r="E1241" s="527"/>
      <c r="F1241" s="510"/>
      <c r="G1241" s="510"/>
      <c r="H1241" s="510"/>
    </row>
    <row r="1242" spans="1:8" s="399" customFormat="1" ht="12" customHeight="1">
      <c r="A1242" s="550"/>
      <c r="B1242" s="527"/>
      <c r="C1242" s="527"/>
      <c r="D1242" s="527"/>
      <c r="E1242" s="527"/>
      <c r="F1242" s="510"/>
      <c r="G1242" s="510"/>
      <c r="H1242" s="510"/>
    </row>
    <row r="1243" spans="1:8" s="399" customFormat="1" ht="12.75" customHeight="1">
      <c r="A1243" s="480"/>
      <c r="B1243" s="401"/>
      <c r="C1243" s="402"/>
      <c r="D1243" s="429"/>
      <c r="E1243" s="429"/>
      <c r="F1243" s="464"/>
      <c r="G1243" s="464"/>
      <c r="H1243" s="464"/>
    </row>
    <row r="1244" spans="1:8" s="399" customFormat="1" ht="12.75" customHeight="1">
      <c r="A1244" s="480"/>
      <c r="B1244" s="401"/>
      <c r="C1244" s="429"/>
      <c r="D1244" s="429"/>
      <c r="E1244" s="429"/>
      <c r="F1244" s="464"/>
      <c r="G1244" s="464"/>
      <c r="H1244" s="464"/>
    </row>
    <row r="1245" spans="1:8" s="399" customFormat="1" ht="12.75" customHeight="1">
      <c r="A1245" s="480"/>
      <c r="B1245" s="401"/>
      <c r="C1245" s="429"/>
      <c r="D1245" s="429"/>
      <c r="E1245" s="429"/>
      <c r="F1245" s="464"/>
      <c r="G1245" s="464"/>
      <c r="H1245" s="464"/>
    </row>
    <row r="1246" spans="1:8" s="399" customFormat="1" ht="12.75" customHeight="1">
      <c r="A1246" s="480"/>
      <c r="B1246" s="401"/>
      <c r="C1246" s="429"/>
      <c r="D1246" s="478"/>
      <c r="E1246" s="489"/>
      <c r="F1246" s="464"/>
      <c r="G1246" s="464"/>
      <c r="H1246" s="464"/>
    </row>
    <row r="1247" spans="1:8" s="399" customFormat="1" ht="12.75" customHeight="1">
      <c r="A1247" s="480"/>
      <c r="B1247" s="401"/>
      <c r="C1247" s="501"/>
      <c r="D1247" s="489"/>
      <c r="E1247" s="489"/>
      <c r="F1247" s="464"/>
      <c r="G1247" s="464"/>
      <c r="H1247" s="464"/>
    </row>
    <row r="1248" spans="1:8" s="399" customFormat="1" ht="12.75" customHeight="1">
      <c r="A1248" s="480"/>
      <c r="B1248" s="401"/>
      <c r="C1248" s="501"/>
      <c r="D1248" s="489"/>
      <c r="E1248" s="489"/>
      <c r="F1248" s="464"/>
      <c r="G1248" s="464"/>
      <c r="H1248" s="464"/>
    </row>
    <row r="1249" spans="1:8" s="399" customFormat="1" ht="12.75" customHeight="1">
      <c r="A1249" s="480"/>
      <c r="B1249" s="401"/>
      <c r="C1249" s="429"/>
      <c r="D1249" s="489"/>
      <c r="E1249" s="489"/>
      <c r="F1249" s="464"/>
      <c r="G1249" s="464"/>
      <c r="H1249" s="464"/>
    </row>
    <row r="1250" spans="1:8" s="399" customFormat="1" ht="12.75" customHeight="1">
      <c r="A1250" s="480"/>
      <c r="B1250" s="401"/>
      <c r="C1250" s="429"/>
      <c r="D1250" s="489"/>
      <c r="E1250" s="489"/>
      <c r="F1250" s="464"/>
      <c r="G1250" s="464"/>
      <c r="H1250" s="464"/>
    </row>
    <row r="1251" spans="1:8" s="399" customFormat="1" ht="12.75" customHeight="1">
      <c r="A1251" s="480"/>
      <c r="B1251" s="401"/>
      <c r="C1251" s="429"/>
      <c r="D1251" s="489"/>
      <c r="E1251" s="489"/>
      <c r="F1251" s="464"/>
      <c r="G1251" s="464"/>
      <c r="H1251" s="464"/>
    </row>
    <row r="1252" spans="1:8" s="399" customFormat="1" ht="12.75" customHeight="1">
      <c r="A1252" s="400"/>
      <c r="B1252" s="401"/>
      <c r="C1252" s="501"/>
      <c r="D1252" s="489"/>
      <c r="E1252" s="489"/>
      <c r="F1252" s="464"/>
      <c r="G1252" s="464"/>
      <c r="H1252" s="464"/>
    </row>
    <row r="1253" spans="1:8" s="399" customFormat="1" ht="12.75" customHeight="1">
      <c r="A1253" s="480"/>
      <c r="B1253" s="401"/>
      <c r="C1253" s="429"/>
      <c r="D1253" s="489"/>
      <c r="E1253" s="489"/>
      <c r="F1253" s="464"/>
      <c r="G1253" s="464"/>
      <c r="H1253" s="464"/>
    </row>
    <row r="1254" spans="1:8" s="399" customFormat="1" ht="12.75" customHeight="1">
      <c r="A1254" s="480"/>
      <c r="B1254" s="401"/>
      <c r="C1254" s="429"/>
      <c r="D1254" s="489"/>
      <c r="E1254" s="489"/>
      <c r="F1254" s="464"/>
      <c r="G1254" s="464"/>
      <c r="H1254" s="464"/>
    </row>
    <row r="1255" spans="1:8" s="399" customFormat="1" ht="12.75" customHeight="1">
      <c r="A1255" s="480"/>
      <c r="B1255" s="401"/>
      <c r="C1255" s="429"/>
      <c r="D1255" s="489"/>
      <c r="E1255" s="489"/>
      <c r="F1255" s="464"/>
      <c r="G1255" s="464"/>
      <c r="H1255" s="464"/>
    </row>
    <row r="1256" spans="1:8" s="399" customFormat="1" ht="12.75" customHeight="1">
      <c r="A1256" s="480"/>
      <c r="B1256" s="401"/>
      <c r="C1256" s="429"/>
      <c r="D1256" s="478"/>
      <c r="E1256" s="489"/>
      <c r="F1256" s="464"/>
      <c r="G1256" s="464"/>
      <c r="H1256" s="464"/>
    </row>
    <row r="1257" spans="1:8" s="399" customFormat="1" ht="12.75" customHeight="1">
      <c r="A1257" s="400"/>
      <c r="B1257" s="401"/>
      <c r="C1257" s="429"/>
      <c r="D1257" s="478"/>
      <c r="E1257" s="478"/>
      <c r="F1257" s="464"/>
      <c r="G1257" s="464"/>
      <c r="H1257" s="464"/>
    </row>
    <row r="1258" spans="1:8" s="399" customFormat="1" ht="12.75" customHeight="1">
      <c r="A1258" s="480"/>
      <c r="B1258" s="401"/>
      <c r="C1258" s="429"/>
      <c r="D1258" s="478"/>
      <c r="E1258" s="489"/>
      <c r="F1258" s="464"/>
      <c r="G1258" s="464"/>
      <c r="H1258" s="464"/>
    </row>
    <row r="1259" spans="1:8" s="399" customFormat="1" ht="12.75" customHeight="1">
      <c r="A1259" s="480"/>
      <c r="B1259" s="401"/>
      <c r="C1259" s="429"/>
      <c r="D1259" s="478"/>
      <c r="E1259" s="489"/>
      <c r="F1259" s="464"/>
      <c r="G1259" s="464"/>
      <c r="H1259" s="464"/>
    </row>
    <row r="1260" spans="1:8" s="399" customFormat="1" ht="12.75" customHeight="1">
      <c r="A1260" s="400"/>
      <c r="B1260" s="401"/>
      <c r="C1260" s="429"/>
      <c r="D1260" s="489"/>
      <c r="E1260" s="489"/>
      <c r="F1260" s="464"/>
      <c r="G1260" s="464"/>
      <c r="H1260" s="464"/>
    </row>
    <row r="1261" spans="1:8" s="399" customFormat="1" ht="12.75" customHeight="1">
      <c r="A1261" s="480"/>
      <c r="B1261" s="401"/>
      <c r="C1261" s="429"/>
      <c r="D1261" s="429"/>
      <c r="E1261" s="429"/>
      <c r="F1261" s="464"/>
      <c r="G1261" s="464"/>
      <c r="H1261" s="464"/>
    </row>
    <row r="1262" spans="1:8" s="399" customFormat="1" ht="12.75" customHeight="1">
      <c r="A1262" s="480"/>
      <c r="B1262" s="401"/>
      <c r="C1262" s="429"/>
      <c r="D1262" s="429"/>
      <c r="E1262" s="429"/>
      <c r="F1262" s="464"/>
      <c r="G1262" s="464"/>
      <c r="H1262" s="464"/>
    </row>
    <row r="1263" spans="1:8" s="399" customFormat="1" ht="11.25" customHeight="1">
      <c r="A1263" s="480"/>
      <c r="B1263" s="401"/>
      <c r="C1263" s="429"/>
      <c r="D1263" s="429"/>
      <c r="E1263" s="429"/>
      <c r="F1263" s="464"/>
      <c r="G1263" s="464"/>
      <c r="H1263" s="464"/>
    </row>
    <row r="1264" spans="1:8" s="399" customFormat="1" ht="15">
      <c r="A1264" s="480"/>
      <c r="B1264" s="488"/>
      <c r="C1264" s="509"/>
      <c r="D1264" s="488"/>
      <c r="E1264" s="488"/>
      <c r="F1264" s="406"/>
      <c r="G1264" s="406"/>
      <c r="H1264" s="406"/>
    </row>
    <row r="1265" spans="1:8" s="399" customFormat="1" ht="15">
      <c r="A1265" s="480"/>
      <c r="B1265" s="522"/>
      <c r="C1265" s="522"/>
      <c r="D1265" s="522"/>
      <c r="E1265" s="522"/>
      <c r="F1265" s="464"/>
      <c r="G1265" s="464"/>
      <c r="H1265" s="464"/>
    </row>
    <row r="1266" spans="1:8" s="399" customFormat="1" ht="15">
      <c r="A1266" s="480"/>
      <c r="B1266" s="522"/>
      <c r="C1266" s="522"/>
      <c r="D1266" s="522"/>
      <c r="E1266" s="522"/>
      <c r="F1266" s="464"/>
      <c r="G1266" s="464"/>
      <c r="H1266" s="464"/>
    </row>
    <row r="1267" spans="1:8" s="399" customFormat="1" ht="15">
      <c r="A1267" s="480"/>
      <c r="B1267" s="522"/>
      <c r="C1267" s="522"/>
      <c r="D1267" s="522"/>
      <c r="E1267" s="522"/>
      <c r="F1267" s="464"/>
      <c r="G1267" s="464"/>
      <c r="H1267" s="464"/>
    </row>
    <row r="1268" spans="1:8" s="399" customFormat="1" ht="15">
      <c r="A1268" s="480"/>
      <c r="B1268" s="522"/>
      <c r="C1268" s="522"/>
      <c r="D1268" s="522"/>
      <c r="E1268" s="522"/>
      <c r="F1268" s="464"/>
      <c r="G1268" s="464"/>
      <c r="H1268" s="464"/>
    </row>
    <row r="1269" spans="1:8" s="399" customFormat="1" ht="15" customHeight="1">
      <c r="A1269" s="546"/>
      <c r="B1269" s="496"/>
      <c r="C1269" s="496"/>
      <c r="D1269" s="401"/>
      <c r="E1269" s="429"/>
      <c r="F1269" s="463"/>
      <c r="G1269" s="464"/>
      <c r="H1269" s="464"/>
    </row>
    <row r="1270" spans="1:8" s="399" customFormat="1" ht="9.75" customHeight="1">
      <c r="A1270" s="480"/>
      <c r="B1270" s="401"/>
      <c r="C1270" s="429"/>
      <c r="D1270" s="401"/>
      <c r="E1270" s="429"/>
      <c r="F1270" s="463"/>
      <c r="G1270" s="464"/>
      <c r="H1270" s="464"/>
    </row>
    <row r="1271" spans="1:8" s="399" customFormat="1" ht="15">
      <c r="A1271" s="550"/>
      <c r="B1271" s="527"/>
      <c r="C1271" s="527"/>
      <c r="D1271" s="527"/>
      <c r="E1271" s="527"/>
      <c r="F1271" s="510"/>
      <c r="G1271" s="510"/>
      <c r="H1271" s="510"/>
    </row>
    <row r="1272" spans="1:8" s="399" customFormat="1" ht="7.5" customHeight="1">
      <c r="A1272" s="550"/>
      <c r="B1272" s="527"/>
      <c r="C1272" s="527"/>
      <c r="D1272" s="527"/>
      <c r="E1272" s="527"/>
      <c r="F1272" s="510"/>
      <c r="G1272" s="510"/>
      <c r="H1272" s="510"/>
    </row>
    <row r="1273" spans="1:8" s="399" customFormat="1" ht="15">
      <c r="A1273" s="480"/>
      <c r="B1273" s="401"/>
      <c r="C1273" s="482"/>
      <c r="D1273" s="429"/>
      <c r="E1273" s="429"/>
      <c r="F1273" s="464"/>
      <c r="G1273" s="464"/>
      <c r="H1273" s="464"/>
    </row>
    <row r="1274" spans="1:8" s="399" customFormat="1" ht="12.75" customHeight="1">
      <c r="A1274" s="480"/>
      <c r="B1274" s="401"/>
      <c r="C1274" s="429"/>
      <c r="D1274" s="478"/>
      <c r="E1274" s="489"/>
      <c r="F1274" s="479"/>
      <c r="G1274" s="464"/>
      <c r="H1274" s="464"/>
    </row>
    <row r="1275" spans="1:8" s="399" customFormat="1" ht="15">
      <c r="A1275" s="480"/>
      <c r="B1275" s="401"/>
      <c r="C1275" s="429"/>
      <c r="D1275" s="478"/>
      <c r="E1275" s="489"/>
      <c r="F1275" s="479"/>
      <c r="G1275" s="464"/>
      <c r="H1275" s="464"/>
    </row>
    <row r="1276" spans="1:8" s="399" customFormat="1" ht="15">
      <c r="A1276" s="480"/>
      <c r="B1276" s="401"/>
      <c r="C1276" s="429"/>
      <c r="D1276" s="478"/>
      <c r="E1276" s="478"/>
      <c r="F1276" s="479"/>
      <c r="G1276" s="464"/>
      <c r="H1276" s="464"/>
    </row>
    <row r="1277" spans="1:8" s="399" customFormat="1" ht="15">
      <c r="A1277" s="480"/>
      <c r="B1277" s="401"/>
      <c r="C1277" s="429"/>
      <c r="D1277" s="478"/>
      <c r="E1277" s="478"/>
      <c r="F1277" s="479"/>
      <c r="G1277" s="464"/>
      <c r="H1277" s="464"/>
    </row>
    <row r="1278" spans="1:8" s="399" customFormat="1" ht="15">
      <c r="A1278" s="480"/>
      <c r="B1278" s="401"/>
      <c r="C1278" s="538"/>
      <c r="D1278" s="556"/>
      <c r="E1278" s="556"/>
      <c r="F1278" s="557"/>
      <c r="G1278" s="464"/>
      <c r="H1278" s="464"/>
    </row>
    <row r="1279" spans="1:8" s="399" customFormat="1" ht="15">
      <c r="A1279" s="480"/>
      <c r="B1279" s="401"/>
      <c r="C1279" s="501"/>
      <c r="D1279" s="478"/>
      <c r="E1279" s="478"/>
      <c r="F1279" s="479"/>
      <c r="G1279" s="464"/>
      <c r="H1279" s="464"/>
    </row>
    <row r="1280" spans="1:8" s="399" customFormat="1" ht="15">
      <c r="A1280" s="480"/>
      <c r="B1280" s="401"/>
      <c r="C1280" s="429"/>
      <c r="D1280" s="478"/>
      <c r="E1280" s="478"/>
      <c r="F1280" s="479"/>
      <c r="G1280" s="464"/>
      <c r="H1280" s="464"/>
    </row>
    <row r="1281" spans="1:8" s="399" customFormat="1" ht="15">
      <c r="A1281" s="480"/>
      <c r="B1281" s="401"/>
      <c r="C1281" s="429"/>
      <c r="D1281" s="478"/>
      <c r="E1281" s="478"/>
      <c r="F1281" s="479"/>
      <c r="G1281" s="464"/>
      <c r="H1281" s="464"/>
    </row>
    <row r="1282" spans="1:8" s="399" customFormat="1" ht="12.75" customHeight="1">
      <c r="A1282" s="480"/>
      <c r="B1282" s="401"/>
      <c r="C1282" s="429"/>
      <c r="D1282" s="478"/>
      <c r="E1282" s="478"/>
      <c r="F1282" s="479"/>
      <c r="G1282" s="464"/>
      <c r="H1282" s="464"/>
    </row>
    <row r="1283" spans="1:8" s="399" customFormat="1" ht="12.75" customHeight="1">
      <c r="A1283" s="480"/>
      <c r="B1283" s="401"/>
      <c r="C1283" s="429"/>
      <c r="D1283" s="478"/>
      <c r="E1283" s="478"/>
      <c r="F1283" s="479"/>
      <c r="G1283" s="464"/>
      <c r="H1283" s="464"/>
    </row>
    <row r="1284" spans="1:8" s="399" customFormat="1" ht="15">
      <c r="A1284" s="480"/>
      <c r="B1284" s="401"/>
      <c r="C1284" s="429"/>
      <c r="D1284" s="478"/>
      <c r="E1284" s="478"/>
      <c r="F1284" s="464"/>
      <c r="G1284" s="464"/>
      <c r="H1284" s="464"/>
    </row>
    <row r="1285" spans="1:8" s="399" customFormat="1" ht="15">
      <c r="A1285" s="480"/>
      <c r="B1285" s="488"/>
      <c r="C1285" s="501"/>
      <c r="D1285" s="478"/>
      <c r="E1285" s="478"/>
      <c r="F1285" s="479"/>
      <c r="G1285" s="464"/>
      <c r="H1285" s="464"/>
    </row>
    <row r="1286" spans="1:8" s="399" customFormat="1" ht="15">
      <c r="A1286" s="480"/>
      <c r="B1286" s="401"/>
      <c r="C1286" s="429"/>
      <c r="D1286" s="478"/>
      <c r="E1286" s="478"/>
      <c r="F1286" s="479"/>
      <c r="G1286" s="464"/>
      <c r="H1286" s="464"/>
    </row>
    <row r="1287" spans="1:8" s="399" customFormat="1" ht="12.75" customHeight="1">
      <c r="A1287" s="480"/>
      <c r="B1287" s="401"/>
      <c r="C1287" s="429"/>
      <c r="D1287" s="478"/>
      <c r="E1287" s="478"/>
      <c r="F1287" s="479"/>
      <c r="G1287" s="464"/>
      <c r="H1287" s="464"/>
    </row>
    <row r="1288" spans="1:8" s="399" customFormat="1" ht="12.75" customHeight="1">
      <c r="A1288" s="480"/>
      <c r="B1288" s="401"/>
      <c r="C1288" s="429"/>
      <c r="D1288" s="478"/>
      <c r="E1288" s="478"/>
      <c r="F1288" s="479"/>
      <c r="G1288" s="464"/>
      <c r="H1288" s="464"/>
    </row>
    <row r="1289" spans="1:8" s="399" customFormat="1" ht="15">
      <c r="A1289" s="480"/>
      <c r="B1289" s="401"/>
      <c r="C1289" s="429"/>
      <c r="D1289" s="478"/>
      <c r="E1289" s="478"/>
      <c r="F1289" s="479"/>
      <c r="G1289" s="464"/>
      <c r="H1289" s="464"/>
    </row>
    <row r="1290" spans="1:8" s="399" customFormat="1" ht="15">
      <c r="A1290" s="480"/>
      <c r="B1290" s="401"/>
      <c r="C1290" s="429"/>
      <c r="D1290" s="478"/>
      <c r="E1290" s="478"/>
      <c r="F1290" s="479"/>
      <c r="G1290" s="464"/>
      <c r="H1290" s="464"/>
    </row>
    <row r="1291" spans="1:8" s="399" customFormat="1" ht="15">
      <c r="A1291" s="480"/>
      <c r="B1291" s="488"/>
      <c r="C1291" s="429"/>
      <c r="D1291" s="478"/>
      <c r="E1291" s="478"/>
      <c r="F1291" s="464"/>
      <c r="G1291" s="464"/>
      <c r="H1291" s="464"/>
    </row>
    <row r="1292" spans="1:8" s="399" customFormat="1" ht="15">
      <c r="A1292" s="480"/>
      <c r="B1292" s="488"/>
      <c r="C1292" s="429"/>
      <c r="D1292" s="478"/>
      <c r="E1292" s="478"/>
      <c r="F1292" s="464"/>
      <c r="G1292" s="464"/>
      <c r="H1292" s="464"/>
    </row>
    <row r="1293" spans="1:8" s="399" customFormat="1" ht="15">
      <c r="A1293" s="480"/>
      <c r="B1293" s="488"/>
      <c r="C1293" s="429"/>
      <c r="D1293" s="478"/>
      <c r="E1293" s="478"/>
      <c r="F1293" s="479"/>
      <c r="G1293" s="464"/>
      <c r="H1293" s="464"/>
    </row>
    <row r="1294" spans="1:8" s="399" customFormat="1" ht="15">
      <c r="A1294" s="480"/>
      <c r="B1294" s="488"/>
      <c r="C1294" s="429"/>
      <c r="D1294" s="478"/>
      <c r="E1294" s="478"/>
      <c r="F1294" s="479"/>
      <c r="G1294" s="464"/>
      <c r="H1294" s="464"/>
    </row>
    <row r="1295" spans="1:8" s="399" customFormat="1" ht="15">
      <c r="A1295" s="480"/>
      <c r="B1295" s="488"/>
      <c r="C1295" s="429"/>
      <c r="D1295" s="478"/>
      <c r="E1295" s="478"/>
      <c r="F1295" s="479"/>
      <c r="G1295" s="464"/>
      <c r="H1295" s="464"/>
    </row>
    <row r="1296" spans="1:8" s="399" customFormat="1" ht="15">
      <c r="A1296" s="480"/>
      <c r="B1296" s="488"/>
      <c r="C1296" s="429"/>
      <c r="D1296" s="478"/>
      <c r="E1296" s="478"/>
      <c r="F1296" s="479"/>
      <c r="G1296" s="464"/>
      <c r="H1296" s="464"/>
    </row>
    <row r="1297" spans="1:8" s="399" customFormat="1" ht="15">
      <c r="A1297" s="480"/>
      <c r="B1297" s="488"/>
      <c r="C1297" s="429"/>
      <c r="D1297" s="483"/>
      <c r="E1297" s="483"/>
      <c r="F1297" s="479"/>
      <c r="G1297" s="464"/>
      <c r="H1297" s="464"/>
    </row>
    <row r="1298" spans="1:8" s="399" customFormat="1" ht="15">
      <c r="A1298" s="480"/>
      <c r="B1298" s="488"/>
      <c r="C1298" s="429"/>
      <c r="D1298" s="478"/>
      <c r="E1298" s="483"/>
      <c r="F1298" s="485"/>
      <c r="G1298" s="464"/>
      <c r="H1298" s="464"/>
    </row>
    <row r="1299" spans="1:8" s="399" customFormat="1" ht="15">
      <c r="A1299" s="480"/>
      <c r="B1299" s="488"/>
      <c r="C1299" s="429"/>
      <c r="D1299" s="478"/>
      <c r="E1299" s="483"/>
      <c r="F1299" s="479"/>
      <c r="G1299" s="464"/>
      <c r="H1299" s="464"/>
    </row>
    <row r="1300" spans="1:8" s="399" customFormat="1" ht="15">
      <c r="A1300" s="480"/>
      <c r="B1300" s="488"/>
      <c r="C1300" s="429"/>
      <c r="D1300" s="478"/>
      <c r="E1300" s="483"/>
      <c r="F1300" s="479"/>
      <c r="G1300" s="464"/>
      <c r="H1300" s="464"/>
    </row>
    <row r="1301" spans="1:8" s="399" customFormat="1" ht="15">
      <c r="A1301" s="480"/>
      <c r="B1301" s="488"/>
      <c r="C1301" s="429"/>
      <c r="D1301" s="401"/>
      <c r="E1301" s="488"/>
      <c r="F1301" s="479"/>
      <c r="G1301" s="464"/>
      <c r="H1301" s="464"/>
    </row>
    <row r="1302" spans="1:8" s="399" customFormat="1" ht="15">
      <c r="A1302" s="480"/>
      <c r="B1302" s="488"/>
      <c r="C1302" s="429"/>
      <c r="D1302" s="401"/>
      <c r="E1302" s="429"/>
      <c r="F1302" s="464"/>
      <c r="G1302" s="464"/>
      <c r="H1302" s="464"/>
    </row>
    <row r="1303" spans="1:8" s="399" customFormat="1" ht="15">
      <c r="A1303" s="480"/>
      <c r="B1303" s="488"/>
      <c r="C1303" s="429"/>
      <c r="D1303" s="401"/>
      <c r="E1303" s="429"/>
      <c r="F1303" s="464"/>
      <c r="G1303" s="464"/>
      <c r="H1303" s="464"/>
    </row>
    <row r="1304" spans="1:8" s="399" customFormat="1" ht="15">
      <c r="A1304" s="480"/>
      <c r="B1304" s="488"/>
      <c r="C1304" s="509"/>
      <c r="D1304" s="488"/>
      <c r="E1304" s="488"/>
      <c r="F1304" s="406"/>
      <c r="G1304" s="406"/>
      <c r="H1304" s="406"/>
    </row>
    <row r="1305" spans="1:8" s="399" customFormat="1" ht="15">
      <c r="A1305" s="480"/>
      <c r="B1305" s="522"/>
      <c r="C1305" s="522"/>
      <c r="D1305" s="522"/>
      <c r="E1305" s="522"/>
      <c r="F1305" s="464"/>
      <c r="G1305" s="464"/>
      <c r="H1305" s="464"/>
    </row>
    <row r="1306" spans="1:8" s="399" customFormat="1" ht="15">
      <c r="A1306" s="480"/>
      <c r="B1306" s="522"/>
      <c r="C1306" s="522"/>
      <c r="D1306" s="522"/>
      <c r="E1306" s="522"/>
      <c r="F1306" s="464"/>
      <c r="G1306" s="464"/>
      <c r="H1306" s="464"/>
    </row>
    <row r="1307" spans="1:8" s="399" customFormat="1" ht="17.25" customHeight="1">
      <c r="A1307" s="480"/>
      <c r="B1307" s="522"/>
      <c r="C1307" s="522"/>
      <c r="D1307" s="522"/>
      <c r="E1307" s="522"/>
      <c r="F1307" s="464"/>
      <c r="G1307" s="464"/>
      <c r="H1307" s="464"/>
    </row>
    <row r="1308" spans="1:8" s="399" customFormat="1" ht="17.25" customHeight="1">
      <c r="A1308" s="480"/>
      <c r="B1308" s="522"/>
      <c r="C1308" s="522"/>
      <c r="D1308" s="522"/>
      <c r="E1308" s="522"/>
      <c r="F1308" s="464"/>
      <c r="G1308" s="464"/>
      <c r="H1308" s="464"/>
    </row>
    <row r="1309" spans="1:8" s="399" customFormat="1" ht="17.25" customHeight="1">
      <c r="A1309" s="480"/>
      <c r="B1309" s="522"/>
      <c r="C1309" s="522"/>
      <c r="D1309" s="522"/>
      <c r="E1309" s="522"/>
      <c r="F1309" s="464"/>
      <c r="G1309" s="464"/>
      <c r="H1309" s="464"/>
    </row>
    <row r="1310" spans="1:8" s="399" customFormat="1" ht="15" customHeight="1">
      <c r="A1310" s="546"/>
      <c r="B1310" s="496"/>
      <c r="C1310" s="496"/>
      <c r="D1310" s="401"/>
      <c r="E1310" s="429"/>
      <c r="F1310" s="463"/>
      <c r="G1310" s="464"/>
      <c r="H1310" s="464"/>
    </row>
    <row r="1311" spans="1:8" s="399" customFormat="1" ht="15" customHeight="1">
      <c r="A1311" s="480"/>
      <c r="B1311" s="401"/>
      <c r="C1311" s="429"/>
      <c r="D1311" s="401"/>
      <c r="E1311" s="429"/>
      <c r="F1311" s="463"/>
      <c r="G1311" s="464"/>
      <c r="H1311" s="464"/>
    </row>
    <row r="1312" spans="1:8" s="399" customFormat="1" ht="15" customHeight="1">
      <c r="A1312" s="550"/>
      <c r="B1312" s="527"/>
      <c r="C1312" s="527"/>
      <c r="D1312" s="527"/>
      <c r="E1312" s="527"/>
      <c r="F1312" s="510"/>
      <c r="G1312" s="510"/>
      <c r="H1312" s="510"/>
    </row>
    <row r="1313" spans="1:8" s="399" customFormat="1" ht="12" customHeight="1">
      <c r="A1313" s="550"/>
      <c r="B1313" s="527"/>
      <c r="C1313" s="527"/>
      <c r="D1313" s="527"/>
      <c r="E1313" s="527"/>
      <c r="F1313" s="510"/>
      <c r="G1313" s="510"/>
      <c r="H1313" s="510"/>
    </row>
    <row r="1314" spans="1:8" s="399" customFormat="1" ht="15" customHeight="1">
      <c r="A1314" s="480"/>
      <c r="B1314" s="401"/>
      <c r="C1314" s="429"/>
      <c r="D1314" s="401"/>
      <c r="E1314" s="401"/>
      <c r="F1314" s="479"/>
      <c r="G1314" s="464"/>
      <c r="H1314" s="464"/>
    </row>
    <row r="1315" spans="1:8" s="399" customFormat="1" ht="15" customHeight="1">
      <c r="A1315" s="480"/>
      <c r="B1315" s="401"/>
      <c r="C1315" s="429"/>
      <c r="D1315" s="401"/>
      <c r="E1315" s="429"/>
      <c r="F1315" s="479"/>
      <c r="G1315" s="464"/>
      <c r="H1315" s="464"/>
    </row>
    <row r="1316" spans="1:8" s="399" customFormat="1" ht="15" customHeight="1">
      <c r="A1316" s="480"/>
      <c r="B1316" s="401"/>
      <c r="C1316" s="429"/>
      <c r="D1316" s="401"/>
      <c r="E1316" s="429"/>
      <c r="F1316" s="479"/>
      <c r="G1316" s="464"/>
      <c r="H1316" s="464"/>
    </row>
    <row r="1317" spans="1:8" s="399" customFormat="1" ht="15" customHeight="1">
      <c r="A1317" s="480"/>
      <c r="B1317" s="401"/>
      <c r="C1317" s="429"/>
      <c r="D1317" s="401"/>
      <c r="E1317" s="429"/>
      <c r="F1317" s="479"/>
      <c r="G1317" s="464"/>
      <c r="H1317" s="464"/>
    </row>
    <row r="1318" spans="1:8" s="399" customFormat="1" ht="15" customHeight="1">
      <c r="A1318" s="480"/>
      <c r="B1318" s="401"/>
      <c r="C1318" s="429"/>
      <c r="D1318" s="478"/>
      <c r="E1318" s="478"/>
      <c r="F1318" s="479"/>
      <c r="G1318" s="464"/>
      <c r="H1318" s="464"/>
    </row>
    <row r="1319" spans="1:8" s="399" customFormat="1" ht="15" customHeight="1">
      <c r="A1319" s="480"/>
      <c r="B1319" s="401"/>
      <c r="C1319" s="429"/>
      <c r="D1319" s="478"/>
      <c r="E1319" s="478"/>
      <c r="F1319" s="479"/>
      <c r="G1319" s="464"/>
      <c r="H1319" s="464"/>
    </row>
    <row r="1320" spans="1:8" s="399" customFormat="1" ht="15" customHeight="1">
      <c r="A1320" s="480"/>
      <c r="B1320" s="401"/>
      <c r="C1320" s="429"/>
      <c r="D1320" s="478"/>
      <c r="E1320" s="478"/>
      <c r="F1320" s="479"/>
      <c r="G1320" s="464"/>
      <c r="H1320" s="464"/>
    </row>
    <row r="1321" spans="1:8" s="399" customFormat="1" ht="15" customHeight="1">
      <c r="A1321" s="480"/>
      <c r="B1321" s="401"/>
      <c r="C1321" s="429"/>
      <c r="D1321" s="478"/>
      <c r="E1321" s="478"/>
      <c r="F1321" s="479"/>
      <c r="G1321" s="464"/>
      <c r="H1321" s="464"/>
    </row>
    <row r="1322" spans="1:8" s="399" customFormat="1" ht="15" customHeight="1">
      <c r="A1322" s="480"/>
      <c r="B1322" s="401"/>
      <c r="C1322" s="429"/>
      <c r="D1322" s="478"/>
      <c r="E1322" s="478"/>
      <c r="F1322" s="479"/>
      <c r="G1322" s="464"/>
      <c r="H1322" s="464"/>
    </row>
    <row r="1323" spans="1:8" s="399" customFormat="1" ht="15" customHeight="1">
      <c r="A1323" s="480"/>
      <c r="B1323" s="401"/>
      <c r="C1323" s="429"/>
      <c r="D1323" s="478"/>
      <c r="E1323" s="478"/>
      <c r="F1323" s="479"/>
      <c r="G1323" s="464"/>
      <c r="H1323" s="464"/>
    </row>
    <row r="1324" spans="1:8" s="399" customFormat="1" ht="15" customHeight="1">
      <c r="A1324" s="480"/>
      <c r="B1324" s="401"/>
      <c r="C1324" s="429"/>
      <c r="D1324" s="478"/>
      <c r="E1324" s="478"/>
      <c r="F1324" s="479"/>
      <c r="G1324" s="464"/>
      <c r="H1324" s="464"/>
    </row>
    <row r="1325" spans="1:8" s="399" customFormat="1" ht="15" customHeight="1">
      <c r="A1325" s="480"/>
      <c r="B1325" s="401"/>
      <c r="C1325" s="429"/>
      <c r="D1325" s="478"/>
      <c r="E1325" s="478"/>
      <c r="F1325" s="479"/>
      <c r="G1325" s="464"/>
      <c r="H1325" s="464"/>
    </row>
    <row r="1326" spans="1:8" s="399" customFormat="1" ht="15" customHeight="1">
      <c r="A1326" s="480"/>
      <c r="B1326" s="401"/>
      <c r="C1326" s="501"/>
      <c r="D1326" s="478"/>
      <c r="E1326" s="478"/>
      <c r="F1326" s="479"/>
      <c r="G1326" s="464"/>
      <c r="H1326" s="464"/>
    </row>
    <row r="1327" spans="1:8" s="399" customFormat="1" ht="15" customHeight="1">
      <c r="A1327" s="480"/>
      <c r="B1327" s="401"/>
      <c r="C1327" s="429"/>
      <c r="D1327" s="478"/>
      <c r="E1327" s="478"/>
      <c r="F1327" s="479"/>
      <c r="G1327" s="464"/>
      <c r="H1327" s="464"/>
    </row>
    <row r="1328" spans="1:8" s="399" customFormat="1" ht="15" customHeight="1">
      <c r="A1328" s="480"/>
      <c r="B1328" s="401"/>
      <c r="C1328" s="429"/>
      <c r="D1328" s="478"/>
      <c r="E1328" s="478"/>
      <c r="F1328" s="479"/>
      <c r="G1328" s="464"/>
      <c r="H1328" s="464"/>
    </row>
    <row r="1329" spans="1:8" s="399" customFormat="1" ht="15" customHeight="1">
      <c r="A1329" s="480"/>
      <c r="B1329" s="401"/>
      <c r="C1329" s="429"/>
      <c r="D1329" s="478"/>
      <c r="E1329" s="478"/>
      <c r="F1329" s="479"/>
      <c r="G1329" s="464"/>
      <c r="H1329" s="464"/>
    </row>
    <row r="1330" spans="1:8" s="399" customFormat="1" ht="15" customHeight="1">
      <c r="A1330" s="480"/>
      <c r="B1330" s="401"/>
      <c r="C1330" s="429"/>
      <c r="D1330" s="478"/>
      <c r="E1330" s="478"/>
      <c r="F1330" s="479"/>
      <c r="G1330" s="464"/>
      <c r="H1330" s="464"/>
    </row>
    <row r="1331" spans="1:8" s="399" customFormat="1" ht="15" customHeight="1">
      <c r="A1331" s="480"/>
      <c r="B1331" s="401"/>
      <c r="C1331" s="429"/>
      <c r="D1331" s="478"/>
      <c r="E1331" s="478"/>
      <c r="F1331" s="479"/>
      <c r="G1331" s="464"/>
      <c r="H1331" s="464"/>
    </row>
    <row r="1332" spans="1:8" s="399" customFormat="1" ht="15" customHeight="1">
      <c r="A1332" s="480"/>
      <c r="B1332" s="401"/>
      <c r="C1332" s="429"/>
      <c r="D1332" s="478"/>
      <c r="E1332" s="478"/>
      <c r="F1332" s="479"/>
      <c r="G1332" s="464"/>
      <c r="H1332" s="464"/>
    </row>
    <row r="1333" spans="1:8" s="399" customFormat="1" ht="15" customHeight="1">
      <c r="A1333" s="480"/>
      <c r="B1333" s="401"/>
      <c r="C1333" s="429"/>
      <c r="D1333" s="478"/>
      <c r="E1333" s="478"/>
      <c r="F1333" s="479"/>
      <c r="G1333" s="464"/>
      <c r="H1333" s="464"/>
    </row>
    <row r="1334" spans="1:8" s="399" customFormat="1" ht="15" customHeight="1">
      <c r="A1334" s="480"/>
      <c r="B1334" s="401"/>
      <c r="C1334" s="429"/>
      <c r="D1334" s="478"/>
      <c r="E1334" s="478"/>
      <c r="F1334" s="479"/>
      <c r="G1334" s="464"/>
      <c r="H1334" s="464"/>
    </row>
    <row r="1335" spans="1:8" s="399" customFormat="1" ht="9.75" customHeight="1">
      <c r="A1335" s="480"/>
      <c r="B1335" s="401"/>
      <c r="C1335" s="429"/>
      <c r="D1335" s="478"/>
      <c r="E1335" s="478"/>
      <c r="F1335" s="479"/>
      <c r="G1335" s="464"/>
      <c r="H1335" s="464"/>
    </row>
    <row r="1336" spans="1:8" s="399" customFormat="1" ht="11.25" customHeight="1">
      <c r="A1336" s="480"/>
      <c r="B1336" s="401"/>
      <c r="C1336" s="429"/>
      <c r="D1336" s="478"/>
      <c r="E1336" s="478"/>
      <c r="F1336" s="479"/>
      <c r="G1336" s="464"/>
      <c r="H1336" s="464"/>
    </row>
    <row r="1337" spans="1:8" s="399" customFormat="1" ht="15" customHeight="1">
      <c r="A1337" s="480"/>
      <c r="B1337" s="401"/>
      <c r="C1337" s="429"/>
      <c r="D1337" s="478"/>
      <c r="E1337" s="478"/>
      <c r="F1337" s="479"/>
      <c r="G1337" s="464"/>
      <c r="H1337" s="464"/>
    </row>
    <row r="1338" spans="1:8" s="399" customFormat="1" ht="15" customHeight="1">
      <c r="A1338" s="480"/>
      <c r="B1338" s="401"/>
      <c r="C1338" s="429"/>
      <c r="D1338" s="490"/>
      <c r="E1338" s="478"/>
      <c r="F1338" s="479"/>
      <c r="G1338" s="464"/>
      <c r="H1338" s="464"/>
    </row>
    <row r="1339" spans="1:8" s="399" customFormat="1" ht="15" customHeight="1">
      <c r="A1339" s="480"/>
      <c r="B1339" s="401"/>
      <c r="C1339" s="429"/>
      <c r="D1339" s="478"/>
      <c r="E1339" s="478"/>
      <c r="F1339" s="479"/>
      <c r="G1339" s="464"/>
      <c r="H1339" s="464"/>
    </row>
    <row r="1340" spans="1:8" s="399" customFormat="1" ht="15" customHeight="1">
      <c r="A1340" s="480"/>
      <c r="B1340" s="401"/>
      <c r="C1340" s="429"/>
      <c r="D1340" s="478"/>
      <c r="E1340" s="478"/>
      <c r="F1340" s="479"/>
      <c r="G1340" s="464"/>
      <c r="H1340" s="464"/>
    </row>
    <row r="1341" spans="1:8" s="399" customFormat="1" ht="15" customHeight="1">
      <c r="A1341" s="480"/>
      <c r="B1341" s="488"/>
      <c r="C1341" s="482"/>
      <c r="D1341" s="483"/>
      <c r="E1341" s="483"/>
      <c r="F1341" s="479"/>
      <c r="G1341" s="464"/>
      <c r="H1341" s="464"/>
    </row>
    <row r="1342" spans="1:8" s="399" customFormat="1" ht="15" customHeight="1">
      <c r="A1342" s="480"/>
      <c r="B1342" s="488"/>
      <c r="C1342" s="429"/>
      <c r="D1342" s="483"/>
      <c r="E1342" s="483"/>
      <c r="F1342" s="479"/>
      <c r="G1342" s="464"/>
      <c r="H1342" s="464"/>
    </row>
    <row r="1343" spans="1:8" s="399" customFormat="1" ht="15" customHeight="1">
      <c r="A1343" s="480"/>
      <c r="B1343" s="488"/>
      <c r="C1343" s="429"/>
      <c r="D1343" s="478"/>
      <c r="E1343" s="478"/>
      <c r="F1343" s="479"/>
      <c r="G1343" s="464"/>
      <c r="H1343" s="464"/>
    </row>
    <row r="1344" spans="1:8" s="399" customFormat="1" ht="15" customHeight="1">
      <c r="A1344" s="480"/>
      <c r="B1344" s="488"/>
      <c r="C1344" s="429"/>
      <c r="D1344" s="483"/>
      <c r="E1344" s="483"/>
      <c r="F1344" s="479"/>
      <c r="G1344" s="464"/>
      <c r="H1344" s="464"/>
    </row>
    <row r="1345" spans="1:8" s="399" customFormat="1" ht="15" customHeight="1">
      <c r="A1345" s="480"/>
      <c r="B1345" s="488"/>
      <c r="C1345" s="429"/>
      <c r="D1345" s="483"/>
      <c r="E1345" s="483"/>
      <c r="F1345" s="479"/>
      <c r="G1345" s="464"/>
      <c r="H1345" s="464"/>
    </row>
    <row r="1346" spans="1:8" s="399" customFormat="1" ht="15" customHeight="1">
      <c r="A1346" s="480"/>
      <c r="B1346" s="488"/>
      <c r="C1346" s="429"/>
      <c r="D1346" s="483"/>
      <c r="E1346" s="483"/>
      <c r="F1346" s="479"/>
      <c r="G1346" s="464"/>
      <c r="H1346" s="464"/>
    </row>
    <row r="1347" spans="1:8" s="399" customFormat="1" ht="15" customHeight="1">
      <c r="A1347" s="480"/>
      <c r="B1347" s="488"/>
      <c r="C1347" s="429"/>
      <c r="D1347" s="478"/>
      <c r="E1347" s="483"/>
      <c r="F1347" s="479"/>
      <c r="G1347" s="464"/>
      <c r="H1347" s="464"/>
    </row>
    <row r="1348" spans="1:8" s="399" customFormat="1" ht="15" customHeight="1">
      <c r="A1348" s="480"/>
      <c r="B1348" s="488"/>
      <c r="C1348" s="429"/>
      <c r="D1348" s="478"/>
      <c r="E1348" s="483"/>
      <c r="F1348" s="479"/>
      <c r="G1348" s="464"/>
      <c r="H1348" s="464"/>
    </row>
    <row r="1349" spans="1:8" s="399" customFormat="1" ht="15" customHeight="1">
      <c r="A1349" s="480"/>
      <c r="B1349" s="488"/>
      <c r="C1349" s="429"/>
      <c r="D1349" s="478"/>
      <c r="E1349" s="478"/>
      <c r="F1349" s="479"/>
      <c r="G1349" s="464"/>
      <c r="H1349" s="464"/>
    </row>
    <row r="1350" spans="1:8" s="399" customFormat="1" ht="15" customHeight="1">
      <c r="A1350" s="400"/>
      <c r="B1350" s="401"/>
      <c r="C1350" s="429"/>
      <c r="D1350" s="489"/>
      <c r="E1350" s="478"/>
      <c r="F1350" s="479"/>
      <c r="G1350" s="464"/>
      <c r="H1350" s="464"/>
    </row>
    <row r="1351" spans="1:8" s="399" customFormat="1" ht="15" customHeight="1">
      <c r="A1351" s="400"/>
      <c r="B1351" s="401"/>
      <c r="C1351" s="429"/>
      <c r="D1351" s="478"/>
      <c r="E1351" s="478"/>
      <c r="F1351" s="503"/>
      <c r="G1351" s="464"/>
      <c r="H1351" s="464"/>
    </row>
    <row r="1352" spans="1:8" s="399" customFormat="1" ht="15" customHeight="1">
      <c r="A1352" s="400"/>
      <c r="B1352" s="401"/>
      <c r="C1352" s="429"/>
      <c r="D1352" s="478"/>
      <c r="E1352" s="478"/>
      <c r="F1352" s="503"/>
      <c r="G1352" s="464"/>
      <c r="H1352" s="464"/>
    </row>
    <row r="1353" spans="1:8" s="399" customFormat="1" ht="15" customHeight="1">
      <c r="A1353" s="400"/>
      <c r="B1353" s="401"/>
      <c r="C1353" s="429"/>
      <c r="D1353" s="478"/>
      <c r="E1353" s="478"/>
      <c r="F1353" s="503"/>
      <c r="G1353" s="464"/>
      <c r="H1353" s="464"/>
    </row>
    <row r="1354" spans="1:8" s="399" customFormat="1" ht="15" customHeight="1">
      <c r="A1354" s="480"/>
      <c r="B1354" s="488"/>
      <c r="C1354" s="429"/>
      <c r="D1354" s="478"/>
      <c r="E1354" s="483"/>
      <c r="F1354" s="479"/>
      <c r="G1354" s="464"/>
      <c r="H1354" s="464"/>
    </row>
    <row r="1355" spans="1:8" s="399" customFormat="1" ht="15" customHeight="1">
      <c r="A1355" s="480"/>
      <c r="B1355" s="488"/>
      <c r="C1355" s="429"/>
      <c r="D1355" s="478"/>
      <c r="E1355" s="483"/>
      <c r="F1355" s="479"/>
      <c r="G1355" s="464"/>
      <c r="H1355" s="464"/>
    </row>
    <row r="1356" spans="1:8" s="399" customFormat="1" ht="15" customHeight="1">
      <c r="A1356" s="480"/>
      <c r="B1356" s="488"/>
      <c r="C1356" s="429"/>
      <c r="D1356" s="478"/>
      <c r="E1356" s="478"/>
      <c r="F1356" s="479"/>
      <c r="G1356" s="464"/>
      <c r="H1356" s="464"/>
    </row>
    <row r="1357" spans="1:8" s="399" customFormat="1" ht="15" customHeight="1">
      <c r="A1357" s="480"/>
      <c r="B1357" s="488"/>
      <c r="C1357" s="429"/>
      <c r="D1357" s="478"/>
      <c r="E1357" s="478"/>
      <c r="F1357" s="479"/>
      <c r="G1357" s="464"/>
      <c r="H1357" s="464"/>
    </row>
    <row r="1358" spans="1:8" s="399" customFormat="1" ht="15" customHeight="1">
      <c r="A1358" s="480"/>
      <c r="B1358" s="488"/>
      <c r="C1358" s="429"/>
      <c r="D1358" s="478"/>
      <c r="E1358" s="478"/>
      <c r="F1358" s="479"/>
      <c r="G1358" s="464"/>
      <c r="H1358" s="464"/>
    </row>
    <row r="1359" spans="1:8" s="399" customFormat="1" ht="15" customHeight="1">
      <c r="A1359" s="480"/>
      <c r="B1359" s="488"/>
      <c r="C1359" s="429"/>
      <c r="D1359" s="478"/>
      <c r="E1359" s="478"/>
      <c r="F1359" s="479"/>
      <c r="G1359" s="464"/>
      <c r="H1359" s="464"/>
    </row>
    <row r="1360" spans="1:8" s="399" customFormat="1" ht="15" customHeight="1">
      <c r="A1360" s="480"/>
      <c r="B1360" s="488"/>
      <c r="C1360" s="429"/>
      <c r="D1360" s="478"/>
      <c r="E1360" s="478"/>
      <c r="F1360" s="479"/>
      <c r="G1360" s="464"/>
      <c r="H1360" s="464"/>
    </row>
    <row r="1361" spans="1:8" s="399" customFormat="1" ht="15" customHeight="1">
      <c r="A1361" s="480"/>
      <c r="B1361" s="488"/>
      <c r="C1361" s="429"/>
      <c r="D1361" s="478"/>
      <c r="E1361" s="478"/>
      <c r="F1361" s="479"/>
      <c r="G1361" s="464"/>
      <c r="H1361" s="464"/>
    </row>
    <row r="1362" spans="1:8" s="399" customFormat="1" ht="15" customHeight="1">
      <c r="A1362" s="480"/>
      <c r="B1362" s="488"/>
      <c r="C1362" s="429"/>
      <c r="D1362" s="478"/>
      <c r="E1362" s="478"/>
      <c r="F1362" s="479"/>
      <c r="G1362" s="464"/>
      <c r="H1362" s="464"/>
    </row>
    <row r="1363" spans="1:8" s="399" customFormat="1" ht="15" customHeight="1">
      <c r="A1363" s="480"/>
      <c r="B1363" s="488"/>
      <c r="C1363" s="429"/>
      <c r="D1363" s="478"/>
      <c r="E1363" s="478"/>
      <c r="F1363" s="479"/>
      <c r="G1363" s="464"/>
      <c r="H1363" s="464"/>
    </row>
    <row r="1364" spans="1:8" s="399" customFormat="1" ht="15" customHeight="1">
      <c r="A1364" s="480"/>
      <c r="B1364" s="488"/>
      <c r="C1364" s="429"/>
      <c r="D1364" s="478"/>
      <c r="E1364" s="478"/>
      <c r="F1364" s="479"/>
      <c r="G1364" s="464"/>
      <c r="H1364" s="464"/>
    </row>
    <row r="1365" spans="1:8" s="399" customFormat="1" ht="15" customHeight="1">
      <c r="A1365" s="480"/>
      <c r="B1365" s="488"/>
      <c r="C1365" s="429"/>
      <c r="D1365" s="478"/>
      <c r="E1365" s="478"/>
      <c r="F1365" s="479"/>
      <c r="G1365" s="464"/>
      <c r="H1365" s="464"/>
    </row>
    <row r="1366" spans="1:8" s="399" customFormat="1" ht="15" customHeight="1">
      <c r="A1366" s="480"/>
      <c r="B1366" s="488"/>
      <c r="C1366" s="429"/>
      <c r="D1366" s="478"/>
      <c r="E1366" s="478"/>
      <c r="F1366" s="479"/>
      <c r="G1366" s="464"/>
      <c r="H1366" s="464"/>
    </row>
    <row r="1367" spans="1:8" s="399" customFormat="1" ht="15" customHeight="1">
      <c r="A1367" s="480"/>
      <c r="B1367" s="488"/>
      <c r="C1367" s="429"/>
      <c r="D1367" s="478"/>
      <c r="E1367" s="478"/>
      <c r="F1367" s="479"/>
      <c r="G1367" s="464"/>
      <c r="H1367" s="464"/>
    </row>
    <row r="1368" spans="1:8" s="399" customFormat="1" ht="15" customHeight="1">
      <c r="A1368" s="480"/>
      <c r="B1368" s="488"/>
      <c r="C1368" s="429"/>
      <c r="D1368" s="478"/>
      <c r="E1368" s="478"/>
      <c r="F1368" s="479"/>
      <c r="G1368" s="464"/>
      <c r="H1368" s="464"/>
    </row>
    <row r="1369" spans="1:8" s="399" customFormat="1" ht="15" customHeight="1">
      <c r="A1369" s="480"/>
      <c r="B1369" s="488"/>
      <c r="C1369" s="429"/>
      <c r="D1369" s="478"/>
      <c r="E1369" s="478"/>
      <c r="F1369" s="479"/>
      <c r="G1369" s="464"/>
      <c r="H1369" s="464"/>
    </row>
    <row r="1370" spans="1:8" s="399" customFormat="1" ht="15" customHeight="1">
      <c r="A1370" s="480"/>
      <c r="B1370" s="488"/>
      <c r="C1370" s="429"/>
      <c r="D1370" s="478"/>
      <c r="E1370" s="478"/>
      <c r="F1370" s="479"/>
      <c r="G1370" s="464"/>
      <c r="H1370" s="464"/>
    </row>
    <row r="1371" spans="1:8" s="399" customFormat="1" ht="15" customHeight="1">
      <c r="A1371" s="480"/>
      <c r="B1371" s="488"/>
      <c r="C1371" s="429"/>
      <c r="D1371" s="478"/>
      <c r="E1371" s="478"/>
      <c r="F1371" s="479"/>
      <c r="G1371" s="464"/>
      <c r="H1371" s="464"/>
    </row>
    <row r="1372" spans="1:8" s="399" customFormat="1" ht="15" customHeight="1">
      <c r="A1372" s="480"/>
      <c r="B1372" s="488"/>
      <c r="C1372" s="429"/>
      <c r="D1372" s="478"/>
      <c r="E1372" s="478"/>
      <c r="F1372" s="479"/>
      <c r="G1372" s="464"/>
      <c r="H1372" s="464"/>
    </row>
    <row r="1373" spans="1:8" s="399" customFormat="1" ht="15" customHeight="1">
      <c r="A1373" s="480"/>
      <c r="B1373" s="488"/>
      <c r="C1373" s="429"/>
      <c r="D1373" s="478"/>
      <c r="E1373" s="478"/>
      <c r="F1373" s="479"/>
      <c r="G1373" s="464"/>
      <c r="H1373" s="464"/>
    </row>
    <row r="1374" spans="1:8" s="399" customFormat="1" ht="15" customHeight="1">
      <c r="A1374" s="480"/>
      <c r="B1374" s="488"/>
      <c r="C1374" s="429"/>
      <c r="D1374" s="478"/>
      <c r="E1374" s="478"/>
      <c r="F1374" s="479"/>
      <c r="G1374" s="464"/>
      <c r="H1374" s="464"/>
    </row>
    <row r="1375" spans="1:8" s="399" customFormat="1" ht="15" customHeight="1">
      <c r="A1375" s="480"/>
      <c r="B1375" s="488"/>
      <c r="C1375" s="429"/>
      <c r="D1375" s="478"/>
      <c r="E1375" s="478"/>
      <c r="F1375" s="479"/>
      <c r="G1375" s="464"/>
      <c r="H1375" s="464"/>
    </row>
    <row r="1376" spans="1:8" s="399" customFormat="1" ht="15" customHeight="1">
      <c r="A1376" s="480"/>
      <c r="B1376" s="488"/>
      <c r="C1376" s="429"/>
      <c r="D1376" s="483"/>
      <c r="E1376" s="483"/>
      <c r="F1376" s="479"/>
      <c r="G1376" s="464"/>
      <c r="H1376" s="464"/>
    </row>
    <row r="1377" spans="1:8" s="399" customFormat="1" ht="15" customHeight="1">
      <c r="A1377" s="480"/>
      <c r="B1377" s="488"/>
      <c r="C1377" s="429"/>
      <c r="D1377" s="483"/>
      <c r="E1377" s="483"/>
      <c r="F1377" s="479"/>
      <c r="G1377" s="464"/>
      <c r="H1377" s="464"/>
    </row>
    <row r="1378" spans="1:8" s="399" customFormat="1" ht="15" customHeight="1">
      <c r="A1378" s="480"/>
      <c r="B1378" s="488"/>
      <c r="C1378" s="429"/>
      <c r="D1378" s="483"/>
      <c r="E1378" s="483"/>
      <c r="F1378" s="479"/>
      <c r="G1378" s="464"/>
      <c r="H1378" s="464"/>
    </row>
    <row r="1379" spans="1:8" s="399" customFormat="1" ht="15" customHeight="1">
      <c r="A1379" s="480"/>
      <c r="B1379" s="488"/>
      <c r="C1379" s="429"/>
      <c r="D1379" s="483"/>
      <c r="E1379" s="483"/>
      <c r="F1379" s="479"/>
      <c r="G1379" s="464"/>
      <c r="H1379" s="464"/>
    </row>
    <row r="1380" spans="1:8" s="399" customFormat="1" ht="15" customHeight="1">
      <c r="A1380" s="480"/>
      <c r="B1380" s="488"/>
      <c r="C1380" s="429"/>
      <c r="D1380" s="483"/>
      <c r="E1380" s="483"/>
      <c r="F1380" s="479"/>
      <c r="G1380" s="464"/>
      <c r="H1380" s="464"/>
    </row>
    <row r="1381" spans="1:8" s="399" customFormat="1" ht="15" customHeight="1">
      <c r="A1381" s="480"/>
      <c r="B1381" s="488"/>
      <c r="C1381" s="429"/>
      <c r="D1381" s="488"/>
      <c r="E1381" s="488"/>
      <c r="F1381" s="479"/>
      <c r="G1381" s="464"/>
      <c r="H1381" s="464"/>
    </row>
    <row r="1382" spans="1:8" s="399" customFormat="1" ht="10.5" customHeight="1">
      <c r="A1382" s="480"/>
      <c r="B1382" s="488"/>
      <c r="C1382" s="429"/>
      <c r="D1382" s="488"/>
      <c r="E1382" s="488"/>
      <c r="F1382" s="463"/>
      <c r="G1382" s="464"/>
      <c r="H1382" s="464"/>
    </row>
    <row r="1383" spans="1:8" s="399" customFormat="1" ht="16.5" customHeight="1">
      <c r="A1383" s="480"/>
      <c r="B1383" s="488"/>
      <c r="C1383" s="509"/>
      <c r="D1383" s="488"/>
      <c r="E1383" s="488"/>
      <c r="F1383" s="406"/>
      <c r="G1383" s="406"/>
      <c r="H1383" s="406"/>
    </row>
    <row r="1384" spans="1:8" s="399" customFormat="1" ht="11.25" customHeight="1">
      <c r="A1384" s="480"/>
      <c r="B1384" s="522"/>
      <c r="C1384" s="522"/>
      <c r="D1384" s="522"/>
      <c r="E1384" s="522"/>
      <c r="F1384" s="464"/>
      <c r="G1384" s="464"/>
      <c r="H1384" s="464"/>
    </row>
    <row r="1385" spans="1:8" s="399" customFormat="1" ht="15">
      <c r="A1385" s="480"/>
      <c r="B1385" s="522"/>
      <c r="C1385" s="522"/>
      <c r="D1385" s="522"/>
      <c r="E1385" s="522"/>
      <c r="F1385" s="464"/>
      <c r="G1385" s="464"/>
      <c r="H1385" s="464"/>
    </row>
    <row r="1386" spans="1:8" s="399" customFormat="1" ht="15">
      <c r="A1386" s="480"/>
      <c r="B1386" s="522"/>
      <c r="C1386" s="522"/>
      <c r="D1386" s="522"/>
      <c r="E1386" s="522"/>
      <c r="F1386" s="464"/>
      <c r="G1386" s="464"/>
      <c r="H1386" s="464"/>
    </row>
    <row r="1387" spans="1:8" s="399" customFormat="1" ht="15">
      <c r="A1387" s="480"/>
      <c r="B1387" s="522"/>
      <c r="C1387" s="522"/>
      <c r="D1387" s="522"/>
      <c r="E1387" s="522"/>
      <c r="F1387" s="464"/>
      <c r="G1387" s="464"/>
      <c r="H1387" s="464"/>
    </row>
    <row r="1388" spans="1:8" s="498" customFormat="1" ht="15" customHeight="1">
      <c r="A1388" s="546"/>
      <c r="B1388" s="496"/>
      <c r="C1388" s="496"/>
      <c r="D1388" s="516"/>
      <c r="E1388" s="517"/>
      <c r="F1388" s="518"/>
      <c r="G1388" s="519"/>
      <c r="H1388" s="519"/>
    </row>
    <row r="1389" spans="1:8" s="399" customFormat="1" ht="15">
      <c r="A1389" s="480"/>
      <c r="B1389" s="401"/>
      <c r="C1389" s="429"/>
      <c r="D1389" s="401"/>
      <c r="E1389" s="429"/>
      <c r="F1389" s="463"/>
      <c r="G1389" s="464"/>
      <c r="H1389" s="464"/>
    </row>
    <row r="1390" spans="1:8" s="399" customFormat="1" ht="15">
      <c r="A1390" s="550"/>
      <c r="B1390" s="527"/>
      <c r="C1390" s="527"/>
      <c r="D1390" s="527"/>
      <c r="E1390" s="527"/>
      <c r="F1390" s="510"/>
      <c r="G1390" s="510"/>
      <c r="H1390" s="510"/>
    </row>
    <row r="1391" spans="1:8" s="399" customFormat="1" ht="11.25" customHeight="1">
      <c r="A1391" s="550"/>
      <c r="B1391" s="527"/>
      <c r="C1391" s="527"/>
      <c r="D1391" s="527"/>
      <c r="E1391" s="527"/>
      <c r="F1391" s="510"/>
      <c r="G1391" s="510"/>
      <c r="H1391" s="510"/>
    </row>
    <row r="1392" spans="1:8" s="399" customFormat="1" ht="15">
      <c r="A1392" s="480"/>
      <c r="B1392" s="401"/>
      <c r="C1392" s="429"/>
      <c r="D1392" s="401"/>
      <c r="E1392" s="401"/>
      <c r="F1392" s="479"/>
      <c r="G1392" s="464"/>
      <c r="H1392" s="464"/>
    </row>
    <row r="1393" spans="1:8" s="399" customFormat="1" ht="15">
      <c r="A1393" s="480"/>
      <c r="B1393" s="401"/>
      <c r="C1393" s="429"/>
      <c r="D1393" s="401"/>
      <c r="E1393" s="429"/>
      <c r="F1393" s="479"/>
      <c r="G1393" s="464"/>
      <c r="H1393" s="464"/>
    </row>
    <row r="1394" spans="1:8" s="399" customFormat="1" ht="15">
      <c r="A1394" s="480"/>
      <c r="B1394" s="401"/>
      <c r="C1394" s="429"/>
      <c r="D1394" s="401"/>
      <c r="E1394" s="429"/>
      <c r="F1394" s="479"/>
      <c r="G1394" s="464"/>
      <c r="H1394" s="464"/>
    </row>
    <row r="1395" spans="1:8" s="399" customFormat="1" ht="15">
      <c r="A1395" s="480"/>
      <c r="B1395" s="401"/>
      <c r="C1395" s="429"/>
      <c r="D1395" s="401"/>
      <c r="E1395" s="429"/>
      <c r="F1395" s="479"/>
      <c r="G1395" s="464"/>
      <c r="H1395" s="464"/>
    </row>
    <row r="1396" spans="1:8" s="399" customFormat="1" ht="15">
      <c r="A1396" s="480"/>
      <c r="B1396" s="401"/>
      <c r="C1396" s="429"/>
      <c r="D1396" s="401"/>
      <c r="E1396" s="429"/>
      <c r="F1396" s="479"/>
      <c r="G1396" s="464"/>
      <c r="H1396" s="464"/>
    </row>
    <row r="1397" spans="1:8" s="399" customFormat="1" ht="15">
      <c r="A1397" s="480"/>
      <c r="B1397" s="401"/>
      <c r="C1397" s="429"/>
      <c r="D1397" s="478"/>
      <c r="E1397" s="478"/>
      <c r="F1397" s="479"/>
      <c r="G1397" s="464"/>
      <c r="H1397" s="464"/>
    </row>
    <row r="1398" spans="1:8" s="399" customFormat="1" ht="15">
      <c r="A1398" s="480"/>
      <c r="B1398" s="401"/>
      <c r="C1398" s="429"/>
      <c r="D1398" s="478"/>
      <c r="E1398" s="478"/>
      <c r="F1398" s="479"/>
      <c r="G1398" s="464"/>
      <c r="H1398" s="464"/>
    </row>
    <row r="1399" spans="1:8" s="399" customFormat="1" ht="15">
      <c r="A1399" s="480"/>
      <c r="B1399" s="401"/>
      <c r="C1399" s="429"/>
      <c r="D1399" s="478"/>
      <c r="E1399" s="489"/>
      <c r="F1399" s="479"/>
      <c r="G1399" s="464"/>
      <c r="H1399" s="464"/>
    </row>
    <row r="1400" spans="1:8" s="399" customFormat="1" ht="15">
      <c r="A1400" s="480"/>
      <c r="B1400" s="488"/>
      <c r="C1400" s="429"/>
      <c r="D1400" s="478"/>
      <c r="E1400" s="478"/>
      <c r="F1400" s="479"/>
      <c r="G1400" s="464"/>
      <c r="H1400" s="464"/>
    </row>
    <row r="1401" spans="1:8" s="399" customFormat="1" ht="12" customHeight="1">
      <c r="A1401" s="480"/>
      <c r="B1401" s="401"/>
      <c r="C1401" s="429"/>
      <c r="D1401" s="419"/>
      <c r="E1401" s="462"/>
      <c r="F1401" s="463"/>
      <c r="G1401" s="464"/>
      <c r="H1401" s="464"/>
    </row>
    <row r="1402" spans="1:8" s="399" customFormat="1" ht="15">
      <c r="A1402" s="480"/>
      <c r="B1402" s="488"/>
      <c r="C1402" s="509"/>
      <c r="D1402" s="553"/>
      <c r="E1402" s="553"/>
      <c r="F1402" s="406"/>
      <c r="G1402" s="406"/>
      <c r="H1402" s="406"/>
    </row>
    <row r="1403" spans="1:8" s="399" customFormat="1" ht="15">
      <c r="A1403" s="480"/>
      <c r="B1403" s="522"/>
      <c r="C1403" s="522"/>
      <c r="D1403" s="522"/>
      <c r="E1403" s="522"/>
      <c r="F1403" s="464"/>
      <c r="G1403" s="464"/>
      <c r="H1403" s="464"/>
    </row>
    <row r="1404" spans="1:8" s="399" customFormat="1" ht="10.5" customHeight="1">
      <c r="A1404" s="480"/>
      <c r="B1404" s="522"/>
      <c r="C1404" s="522"/>
      <c r="D1404" s="522"/>
      <c r="E1404" s="522"/>
      <c r="F1404" s="464"/>
      <c r="G1404" s="464"/>
      <c r="H1404" s="464"/>
    </row>
    <row r="1405" spans="1:8" s="399" customFormat="1" ht="10.5" customHeight="1">
      <c r="A1405" s="480"/>
      <c r="B1405" s="522"/>
      <c r="C1405" s="522"/>
      <c r="D1405" s="522"/>
      <c r="E1405" s="522"/>
      <c r="F1405" s="464"/>
      <c r="G1405" s="464"/>
      <c r="H1405" s="464"/>
    </row>
    <row r="1406" spans="1:8" s="399" customFormat="1" ht="10.5" customHeight="1">
      <c r="A1406" s="480"/>
      <c r="B1406" s="522"/>
      <c r="C1406" s="522"/>
      <c r="D1406" s="522"/>
      <c r="E1406" s="522"/>
      <c r="F1406" s="464"/>
      <c r="G1406" s="464"/>
      <c r="H1406" s="464"/>
    </row>
    <row r="1407" spans="1:8" s="399" customFormat="1" ht="15.75">
      <c r="A1407" s="480"/>
      <c r="B1407" s="526"/>
      <c r="C1407" s="526"/>
      <c r="D1407" s="401"/>
      <c r="E1407" s="429"/>
      <c r="F1407" s="463"/>
      <c r="G1407" s="464"/>
      <c r="H1407" s="464"/>
    </row>
    <row r="1408" spans="1:8" s="399" customFormat="1" ht="9.75" customHeight="1">
      <c r="A1408" s="480"/>
      <c r="B1408" s="401"/>
      <c r="C1408" s="429"/>
      <c r="D1408" s="401"/>
      <c r="E1408" s="429"/>
      <c r="F1408" s="463"/>
      <c r="G1408" s="464"/>
      <c r="H1408" s="464"/>
    </row>
    <row r="1409" spans="1:8" s="399" customFormat="1" ht="15">
      <c r="A1409" s="550"/>
      <c r="B1409" s="527"/>
      <c r="C1409" s="527"/>
      <c r="D1409" s="527"/>
      <c r="E1409" s="527"/>
      <c r="F1409" s="510"/>
      <c r="G1409" s="510"/>
      <c r="H1409" s="510"/>
    </row>
    <row r="1410" spans="1:8" s="399" customFormat="1" ht="11.25" customHeight="1">
      <c r="A1410" s="550"/>
      <c r="B1410" s="527"/>
      <c r="C1410" s="527"/>
      <c r="D1410" s="527"/>
      <c r="E1410" s="527"/>
      <c r="F1410" s="510"/>
      <c r="G1410" s="510"/>
      <c r="H1410" s="510"/>
    </row>
    <row r="1411" spans="1:8" s="399" customFormat="1" ht="15" customHeight="1">
      <c r="A1411" s="480"/>
      <c r="B1411" s="401"/>
      <c r="C1411" s="429"/>
      <c r="D1411" s="401"/>
      <c r="E1411" s="429"/>
      <c r="F1411" s="484"/>
      <c r="G1411" s="464"/>
      <c r="H1411" s="464"/>
    </row>
    <row r="1412" spans="1:8" s="399" customFormat="1" ht="15" customHeight="1">
      <c r="A1412" s="480"/>
      <c r="B1412" s="401"/>
      <c r="C1412" s="429"/>
      <c r="D1412" s="401"/>
      <c r="E1412" s="429"/>
      <c r="F1412" s="484"/>
      <c r="G1412" s="464"/>
      <c r="H1412" s="464"/>
    </row>
    <row r="1413" spans="1:8" s="399" customFormat="1" ht="15" customHeight="1">
      <c r="A1413" s="480"/>
      <c r="B1413" s="401"/>
      <c r="C1413" s="429"/>
      <c r="D1413" s="401"/>
      <c r="E1413" s="429"/>
      <c r="F1413" s="484"/>
      <c r="G1413" s="464"/>
      <c r="H1413" s="464"/>
    </row>
    <row r="1414" spans="1:8" s="399" customFormat="1" ht="15" customHeight="1">
      <c r="A1414" s="480"/>
      <c r="B1414" s="401"/>
      <c r="C1414" s="429"/>
      <c r="D1414" s="478"/>
      <c r="E1414" s="489"/>
      <c r="F1414" s="484"/>
      <c r="G1414" s="464"/>
      <c r="H1414" s="464"/>
    </row>
    <row r="1415" spans="1:8" s="399" customFormat="1" ht="15" customHeight="1">
      <c r="A1415" s="480"/>
      <c r="B1415" s="401"/>
      <c r="C1415" s="429"/>
      <c r="D1415" s="478"/>
      <c r="E1415" s="489"/>
      <c r="F1415" s="484"/>
      <c r="G1415" s="464"/>
      <c r="H1415" s="464"/>
    </row>
    <row r="1416" spans="1:8" s="399" customFormat="1" ht="15" customHeight="1">
      <c r="A1416" s="480"/>
      <c r="B1416" s="401"/>
      <c r="C1416" s="429"/>
      <c r="D1416" s="478"/>
      <c r="E1416" s="478"/>
      <c r="F1416" s="484"/>
      <c r="G1416" s="464"/>
      <c r="H1416" s="464"/>
    </row>
    <row r="1417" spans="1:8" s="399" customFormat="1" ht="15" customHeight="1">
      <c r="A1417" s="480"/>
      <c r="B1417" s="401"/>
      <c r="C1417" s="429"/>
      <c r="D1417" s="478"/>
      <c r="E1417" s="478"/>
      <c r="F1417" s="484"/>
      <c r="G1417" s="464"/>
      <c r="H1417" s="464"/>
    </row>
    <row r="1418" spans="1:8" s="399" customFormat="1" ht="15" customHeight="1">
      <c r="A1418" s="480"/>
      <c r="B1418" s="401"/>
      <c r="C1418" s="429"/>
      <c r="D1418" s="478"/>
      <c r="E1418" s="478"/>
      <c r="F1418" s="484"/>
      <c r="G1418" s="464"/>
      <c r="H1418" s="464"/>
    </row>
    <row r="1419" spans="1:8" s="399" customFormat="1" ht="15" customHeight="1">
      <c r="A1419" s="480"/>
      <c r="B1419" s="401"/>
      <c r="C1419" s="429"/>
      <c r="D1419" s="478"/>
      <c r="E1419" s="478"/>
      <c r="F1419" s="484"/>
      <c r="G1419" s="464"/>
      <c r="H1419" s="464"/>
    </row>
    <row r="1420" spans="1:8" s="399" customFormat="1" ht="15" customHeight="1">
      <c r="A1420" s="480"/>
      <c r="B1420" s="401"/>
      <c r="C1420" s="429"/>
      <c r="D1420" s="478"/>
      <c r="E1420" s="478"/>
      <c r="F1420" s="484"/>
      <c r="G1420" s="464"/>
      <c r="H1420" s="464"/>
    </row>
    <row r="1421" spans="1:8" s="399" customFormat="1" ht="15" customHeight="1">
      <c r="A1421" s="480"/>
      <c r="B1421" s="401"/>
      <c r="C1421" s="429"/>
      <c r="D1421" s="478"/>
      <c r="E1421" s="478"/>
      <c r="F1421" s="484"/>
      <c r="G1421" s="464"/>
      <c r="H1421" s="464"/>
    </row>
    <row r="1422" spans="1:8" s="399" customFormat="1" ht="15" customHeight="1">
      <c r="A1422" s="480"/>
      <c r="B1422" s="401"/>
      <c r="C1422" s="429"/>
      <c r="D1422" s="478"/>
      <c r="E1422" s="478"/>
      <c r="F1422" s="484"/>
      <c r="G1422" s="464"/>
      <c r="H1422" s="464"/>
    </row>
    <row r="1423" spans="1:8" s="399" customFormat="1" ht="15" customHeight="1">
      <c r="A1423" s="480"/>
      <c r="B1423" s="401"/>
      <c r="C1423" s="429"/>
      <c r="D1423" s="478"/>
      <c r="E1423" s="478"/>
      <c r="F1423" s="484"/>
      <c r="G1423" s="464"/>
      <c r="H1423" s="464"/>
    </row>
    <row r="1424" spans="1:8" s="399" customFormat="1" ht="15" customHeight="1">
      <c r="A1424" s="480"/>
      <c r="B1424" s="401"/>
      <c r="C1424" s="429"/>
      <c r="D1424" s="478"/>
      <c r="E1424" s="478"/>
      <c r="F1424" s="484"/>
      <c r="G1424" s="464"/>
      <c r="H1424" s="464"/>
    </row>
    <row r="1425" spans="1:8" s="399" customFormat="1" ht="15" customHeight="1">
      <c r="A1425" s="480"/>
      <c r="B1425" s="401"/>
      <c r="C1425" s="429"/>
      <c r="D1425" s="478"/>
      <c r="E1425" s="478"/>
      <c r="F1425" s="484"/>
      <c r="G1425" s="464"/>
      <c r="H1425" s="464"/>
    </row>
    <row r="1426" spans="1:8" s="399" customFormat="1" ht="15" customHeight="1">
      <c r="A1426" s="480"/>
      <c r="B1426" s="401"/>
      <c r="C1426" s="429"/>
      <c r="D1426" s="478"/>
      <c r="E1426" s="478"/>
      <c r="F1426" s="484"/>
      <c r="G1426" s="464"/>
      <c r="H1426" s="464"/>
    </row>
    <row r="1427" spans="1:8" s="399" customFormat="1" ht="15" customHeight="1">
      <c r="A1427" s="480"/>
      <c r="B1427" s="401"/>
      <c r="C1427" s="429"/>
      <c r="D1427" s="478"/>
      <c r="E1427" s="478"/>
      <c r="F1427" s="484"/>
      <c r="G1427" s="464"/>
      <c r="H1427" s="464"/>
    </row>
    <row r="1428" spans="1:8" s="399" customFormat="1" ht="15" customHeight="1">
      <c r="A1428" s="480"/>
      <c r="B1428" s="401"/>
      <c r="C1428" s="429"/>
      <c r="D1428" s="478"/>
      <c r="E1428" s="478"/>
      <c r="F1428" s="484"/>
      <c r="G1428" s="464"/>
      <c r="H1428" s="464"/>
    </row>
    <row r="1429" spans="1:8" s="399" customFormat="1" ht="15" customHeight="1">
      <c r="A1429" s="480"/>
      <c r="B1429" s="401"/>
      <c r="C1429" s="429"/>
      <c r="D1429" s="478"/>
      <c r="E1429" s="478"/>
      <c r="F1429" s="484"/>
      <c r="G1429" s="464"/>
      <c r="H1429" s="464"/>
    </row>
    <row r="1430" spans="1:8" s="399" customFormat="1" ht="15" customHeight="1">
      <c r="A1430" s="480"/>
      <c r="B1430" s="401"/>
      <c r="C1430" s="429"/>
      <c r="D1430" s="478"/>
      <c r="E1430" s="478"/>
      <c r="F1430" s="484"/>
      <c r="G1430" s="464"/>
      <c r="H1430" s="464"/>
    </row>
    <row r="1431" spans="1:8" s="399" customFormat="1" ht="15" customHeight="1">
      <c r="A1431" s="480"/>
      <c r="B1431" s="401"/>
      <c r="C1431" s="429"/>
      <c r="D1431" s="478"/>
      <c r="E1431" s="478"/>
      <c r="F1431" s="484"/>
      <c r="G1431" s="464"/>
      <c r="H1431" s="464"/>
    </row>
    <row r="1432" spans="1:8" s="399" customFormat="1" ht="15" customHeight="1">
      <c r="A1432" s="480"/>
      <c r="B1432" s="401"/>
      <c r="C1432" s="429"/>
      <c r="D1432" s="478"/>
      <c r="E1432" s="478"/>
      <c r="F1432" s="484"/>
      <c r="G1432" s="464"/>
      <c r="H1432" s="464"/>
    </row>
    <row r="1433" spans="1:8" s="399" customFormat="1" ht="15" customHeight="1">
      <c r="A1433" s="480"/>
      <c r="B1433" s="401"/>
      <c r="C1433" s="429"/>
      <c r="D1433" s="478"/>
      <c r="E1433" s="478"/>
      <c r="F1433" s="484"/>
      <c r="G1433" s="464"/>
      <c r="H1433" s="464"/>
    </row>
    <row r="1434" spans="1:8" s="399" customFormat="1" ht="15" customHeight="1">
      <c r="A1434" s="400"/>
      <c r="B1434" s="401"/>
      <c r="C1434" s="429"/>
      <c r="D1434" s="478"/>
      <c r="E1434" s="478"/>
      <c r="F1434" s="484"/>
      <c r="G1434" s="464"/>
      <c r="H1434" s="464"/>
    </row>
    <row r="1435" spans="1:8" s="399" customFormat="1" ht="15" customHeight="1">
      <c r="A1435" s="480"/>
      <c r="B1435" s="401"/>
      <c r="C1435" s="429"/>
      <c r="D1435" s="478"/>
      <c r="E1435" s="478"/>
      <c r="F1435" s="484"/>
      <c r="G1435" s="464"/>
      <c r="H1435" s="464"/>
    </row>
    <row r="1436" spans="1:8" s="399" customFormat="1" ht="15" customHeight="1">
      <c r="A1436" s="480"/>
      <c r="B1436" s="401"/>
      <c r="C1436" s="429"/>
      <c r="D1436" s="419"/>
      <c r="E1436" s="462"/>
      <c r="F1436" s="463"/>
      <c r="G1436" s="464"/>
      <c r="H1436" s="464"/>
    </row>
    <row r="1437" spans="1:8" s="399" customFormat="1" ht="15" customHeight="1">
      <c r="A1437" s="480"/>
      <c r="B1437" s="401"/>
      <c r="C1437" s="509"/>
      <c r="D1437" s="401"/>
      <c r="E1437" s="429"/>
      <c r="F1437" s="558"/>
      <c r="G1437" s="406"/>
      <c r="H1437" s="406"/>
    </row>
    <row r="1438" spans="1:8" s="399" customFormat="1" ht="15" customHeight="1">
      <c r="A1438" s="480"/>
      <c r="B1438" s="401"/>
      <c r="C1438" s="429"/>
      <c r="D1438" s="401"/>
      <c r="E1438" s="429"/>
      <c r="F1438" s="463"/>
      <c r="G1438" s="464"/>
      <c r="H1438" s="464"/>
    </row>
    <row r="1439" spans="1:8" s="399" customFormat="1" ht="15">
      <c r="A1439" s="480"/>
      <c r="B1439" s="522"/>
      <c r="C1439" s="522"/>
      <c r="D1439" s="522"/>
      <c r="E1439" s="522"/>
      <c r="F1439" s="464"/>
      <c r="G1439" s="464"/>
      <c r="H1439" s="464"/>
    </row>
    <row r="1440" spans="1:8" s="399" customFormat="1" ht="15">
      <c r="A1440" s="480"/>
      <c r="B1440" s="522"/>
      <c r="C1440" s="522"/>
      <c r="D1440" s="522"/>
      <c r="E1440" s="522"/>
      <c r="F1440" s="464"/>
      <c r="G1440" s="464"/>
      <c r="H1440" s="464"/>
    </row>
    <row r="1441" spans="1:8" s="399" customFormat="1" ht="12.75" customHeight="1">
      <c r="A1441" s="480"/>
      <c r="B1441" s="522"/>
      <c r="C1441" s="522"/>
      <c r="D1441" s="522"/>
      <c r="E1441" s="522"/>
      <c r="F1441" s="464"/>
      <c r="G1441" s="417"/>
      <c r="H1441" s="464"/>
    </row>
    <row r="1442" spans="1:8" s="399" customFormat="1" ht="15" customHeight="1">
      <c r="A1442" s="546"/>
      <c r="B1442" s="496"/>
      <c r="C1442" s="496"/>
      <c r="D1442" s="516"/>
      <c r="E1442" s="517"/>
      <c r="F1442" s="463"/>
      <c r="G1442" s="464"/>
      <c r="H1442" s="464"/>
    </row>
    <row r="1443" spans="1:8" s="399" customFormat="1" ht="15">
      <c r="A1443" s="480"/>
      <c r="B1443" s="401"/>
      <c r="C1443" s="429"/>
      <c r="D1443" s="401"/>
      <c r="E1443" s="429"/>
      <c r="F1443" s="463"/>
      <c r="G1443" s="464"/>
      <c r="H1443" s="464"/>
    </row>
    <row r="1444" spans="1:8" s="399" customFormat="1" ht="15">
      <c r="A1444" s="550"/>
      <c r="B1444" s="527"/>
      <c r="C1444" s="527"/>
      <c r="D1444" s="527"/>
      <c r="E1444" s="527"/>
      <c r="F1444" s="510"/>
      <c r="G1444" s="510"/>
      <c r="H1444" s="510"/>
    </row>
    <row r="1445" spans="1:8" s="399" customFormat="1" ht="15">
      <c r="A1445" s="550"/>
      <c r="B1445" s="527"/>
      <c r="C1445" s="527"/>
      <c r="D1445" s="527"/>
      <c r="E1445" s="527"/>
      <c r="F1445" s="510"/>
      <c r="G1445" s="510"/>
      <c r="H1445" s="510"/>
    </row>
    <row r="1446" spans="1:8" s="399" customFormat="1" ht="15">
      <c r="A1446" s="400"/>
      <c r="B1446" s="401"/>
      <c r="C1446" s="402"/>
      <c r="D1446" s="401"/>
      <c r="E1446" s="401"/>
      <c r="F1446" s="418"/>
      <c r="G1446" s="464"/>
      <c r="H1446" s="464"/>
    </row>
    <row r="1447" spans="1:8" s="399" customFormat="1" ht="15">
      <c r="A1447" s="400"/>
      <c r="B1447" s="401"/>
      <c r="C1447" s="402"/>
      <c r="D1447" s="419"/>
      <c r="E1447" s="419"/>
      <c r="F1447" s="418"/>
      <c r="G1447" s="464"/>
      <c r="H1447" s="464"/>
    </row>
    <row r="1448" spans="1:8" s="399" customFormat="1" ht="15">
      <c r="A1448" s="400"/>
      <c r="B1448" s="401"/>
      <c r="C1448" s="402"/>
      <c r="D1448" s="419"/>
      <c r="E1448" s="419"/>
      <c r="F1448" s="418"/>
      <c r="G1448" s="464"/>
      <c r="H1448" s="464"/>
    </row>
    <row r="1449" spans="1:8" s="399" customFormat="1" ht="15">
      <c r="A1449" s="400"/>
      <c r="B1449" s="401"/>
      <c r="C1449" s="402"/>
      <c r="D1449" s="419"/>
      <c r="E1449" s="419"/>
      <c r="F1449" s="418"/>
      <c r="G1449" s="464"/>
      <c r="H1449" s="464"/>
    </row>
    <row r="1450" spans="1:8" s="399" customFormat="1" ht="15">
      <c r="A1450" s="400"/>
      <c r="B1450" s="401"/>
      <c r="C1450" s="402"/>
      <c r="D1450" s="419"/>
      <c r="E1450" s="419"/>
      <c r="F1450" s="418"/>
      <c r="G1450" s="464"/>
      <c r="H1450" s="464"/>
    </row>
    <row r="1451" spans="1:8" s="399" customFormat="1" ht="15">
      <c r="A1451" s="480"/>
      <c r="B1451" s="488"/>
      <c r="C1451" s="402"/>
      <c r="D1451" s="483"/>
      <c r="E1451" s="478"/>
      <c r="F1451" s="479"/>
      <c r="G1451" s="464"/>
      <c r="H1451" s="464"/>
    </row>
    <row r="1452" spans="1:8" s="399" customFormat="1" ht="15">
      <c r="A1452" s="400"/>
      <c r="B1452" s="401"/>
      <c r="C1452" s="402"/>
      <c r="D1452" s="419"/>
      <c r="E1452" s="419"/>
      <c r="F1452" s="420"/>
      <c r="G1452" s="464"/>
      <c r="H1452" s="464"/>
    </row>
    <row r="1453" spans="1:8" s="399" customFormat="1" ht="15">
      <c r="A1453" s="400"/>
      <c r="B1453" s="401"/>
      <c r="C1453" s="402"/>
      <c r="D1453" s="419"/>
      <c r="E1453" s="419"/>
      <c r="F1453" s="479"/>
      <c r="G1453" s="464"/>
      <c r="H1453" s="464"/>
    </row>
    <row r="1454" spans="1:8" s="399" customFormat="1" ht="15">
      <c r="A1454" s="400"/>
      <c r="B1454" s="401"/>
      <c r="C1454" s="402"/>
      <c r="D1454" s="419"/>
      <c r="E1454" s="419"/>
      <c r="F1454" s="479"/>
      <c r="G1454" s="464"/>
      <c r="H1454" s="464"/>
    </row>
    <row r="1455" spans="1:8" s="399" customFormat="1" ht="15">
      <c r="A1455" s="400"/>
      <c r="B1455" s="401"/>
      <c r="C1455" s="402"/>
      <c r="D1455" s="419"/>
      <c r="E1455" s="419"/>
      <c r="F1455" s="479"/>
      <c r="G1455" s="464"/>
      <c r="H1455" s="464"/>
    </row>
    <row r="1456" spans="1:8" s="399" customFormat="1" ht="12" customHeight="1">
      <c r="A1456" s="400"/>
      <c r="B1456" s="401"/>
      <c r="C1456" s="401"/>
      <c r="D1456" s="401"/>
      <c r="E1456" s="401"/>
      <c r="F1456" s="420"/>
      <c r="G1456" s="464"/>
      <c r="H1456" s="464"/>
    </row>
    <row r="1457" spans="1:8" s="399" customFormat="1" ht="15">
      <c r="A1457" s="480"/>
      <c r="B1457" s="488"/>
      <c r="C1457" s="509"/>
      <c r="D1457" s="488"/>
      <c r="E1457" s="488"/>
      <c r="F1457" s="406"/>
      <c r="G1457" s="406"/>
      <c r="H1457" s="406"/>
    </row>
    <row r="1458" spans="1:8" s="399" customFormat="1" ht="15">
      <c r="A1458" s="480"/>
      <c r="B1458" s="522"/>
      <c r="C1458" s="522"/>
      <c r="D1458" s="522"/>
      <c r="E1458" s="522"/>
      <c r="F1458" s="464"/>
      <c r="G1458" s="464"/>
      <c r="H1458" s="464"/>
    </row>
    <row r="1459" spans="1:8" s="399" customFormat="1" ht="15">
      <c r="A1459" s="480"/>
      <c r="B1459" s="522"/>
      <c r="C1459" s="522"/>
      <c r="D1459" s="522"/>
      <c r="E1459" s="522"/>
      <c r="F1459" s="464"/>
      <c r="G1459" s="464"/>
      <c r="H1459" s="464"/>
    </row>
    <row r="1460" spans="1:8" s="399" customFormat="1" ht="15">
      <c r="A1460" s="480"/>
      <c r="B1460" s="522"/>
      <c r="C1460" s="522"/>
      <c r="D1460" s="522"/>
      <c r="E1460" s="522"/>
      <c r="F1460" s="464"/>
      <c r="G1460" s="464"/>
      <c r="H1460" s="464"/>
    </row>
    <row r="1461" spans="1:8" s="399" customFormat="1" ht="15">
      <c r="A1461" s="480"/>
      <c r="B1461" s="522"/>
      <c r="C1461" s="522"/>
      <c r="D1461" s="522"/>
      <c r="E1461" s="522"/>
      <c r="F1461" s="464"/>
      <c r="G1461" s="464"/>
      <c r="H1461" s="464"/>
    </row>
    <row r="1462" spans="1:8" s="399" customFormat="1" ht="15" customHeight="1">
      <c r="A1462" s="546"/>
      <c r="B1462" s="496"/>
      <c r="C1462" s="496"/>
      <c r="D1462" s="516"/>
      <c r="E1462" s="429"/>
      <c r="F1462" s="463"/>
      <c r="G1462" s="464"/>
      <c r="H1462" s="464"/>
    </row>
    <row r="1463" spans="1:8" s="399" customFormat="1" ht="15">
      <c r="A1463" s="480"/>
      <c r="B1463" s="401"/>
      <c r="C1463" s="429"/>
      <c r="D1463" s="401"/>
      <c r="E1463" s="429"/>
      <c r="F1463" s="463"/>
      <c r="G1463" s="464"/>
      <c r="H1463" s="464"/>
    </row>
    <row r="1464" spans="1:8" s="399" customFormat="1" ht="15">
      <c r="A1464" s="550"/>
      <c r="B1464" s="527"/>
      <c r="C1464" s="527"/>
      <c r="D1464" s="527"/>
      <c r="E1464" s="527"/>
      <c r="F1464" s="510"/>
      <c r="G1464" s="510"/>
      <c r="H1464" s="510"/>
    </row>
    <row r="1465" spans="1:8" s="399" customFormat="1" ht="15">
      <c r="A1465" s="550"/>
      <c r="B1465" s="527"/>
      <c r="C1465" s="527"/>
      <c r="D1465" s="527"/>
      <c r="E1465" s="527"/>
      <c r="F1465" s="510"/>
      <c r="G1465" s="510"/>
      <c r="H1465" s="510"/>
    </row>
    <row r="1466" spans="1:8" s="399" customFormat="1" ht="15">
      <c r="A1466" s="480"/>
      <c r="B1466" s="401"/>
      <c r="C1466" s="402"/>
      <c r="D1466" s="488"/>
      <c r="E1466" s="522"/>
      <c r="F1466" s="479"/>
      <c r="G1466" s="464"/>
      <c r="H1466" s="464"/>
    </row>
    <row r="1467" spans="1:8" s="399" customFormat="1" ht="15">
      <c r="A1467" s="480"/>
      <c r="B1467" s="401"/>
      <c r="C1467" s="402"/>
      <c r="D1467" s="488"/>
      <c r="E1467" s="522"/>
      <c r="F1467" s="479"/>
      <c r="G1467" s="464"/>
      <c r="H1467" s="464"/>
    </row>
    <row r="1468" spans="1:8" s="399" customFormat="1" ht="15">
      <c r="A1468" s="480"/>
      <c r="B1468" s="488"/>
      <c r="C1468" s="429"/>
      <c r="D1468" s="488"/>
      <c r="E1468" s="522"/>
      <c r="F1468" s="479"/>
      <c r="G1468" s="464"/>
      <c r="H1468" s="464"/>
    </row>
    <row r="1469" spans="1:8" s="399" customFormat="1" ht="15">
      <c r="A1469" s="480"/>
      <c r="B1469" s="488"/>
      <c r="C1469" s="429"/>
      <c r="D1469" s="488"/>
      <c r="E1469" s="522"/>
      <c r="F1469" s="479"/>
      <c r="G1469" s="464"/>
      <c r="H1469" s="464"/>
    </row>
    <row r="1470" spans="1:8" s="399" customFormat="1" ht="15">
      <c r="A1470" s="480"/>
      <c r="B1470" s="488"/>
      <c r="C1470" s="429"/>
      <c r="D1470" s="483"/>
      <c r="E1470" s="483"/>
      <c r="F1470" s="479"/>
      <c r="G1470" s="464"/>
      <c r="H1470" s="464"/>
    </row>
    <row r="1471" spans="1:8" s="399" customFormat="1" ht="15">
      <c r="A1471" s="480"/>
      <c r="B1471" s="488"/>
      <c r="C1471" s="429"/>
      <c r="D1471" s="483"/>
      <c r="E1471" s="512"/>
      <c r="F1471" s="479"/>
      <c r="G1471" s="464"/>
      <c r="H1471" s="464"/>
    </row>
    <row r="1472" spans="1:8" s="399" customFormat="1" ht="15">
      <c r="A1472" s="480"/>
      <c r="B1472" s="488"/>
      <c r="C1472" s="429"/>
      <c r="D1472" s="483"/>
      <c r="E1472" s="512"/>
      <c r="F1472" s="479"/>
      <c r="G1472" s="464"/>
      <c r="H1472" s="464"/>
    </row>
    <row r="1473" spans="1:8" s="399" customFormat="1" ht="15">
      <c r="A1473" s="480"/>
      <c r="B1473" s="488"/>
      <c r="C1473" s="429"/>
      <c r="D1473" s="483"/>
      <c r="E1473" s="512"/>
      <c r="F1473" s="479"/>
      <c r="G1473" s="464"/>
      <c r="H1473" s="464"/>
    </row>
    <row r="1474" spans="1:8" s="399" customFormat="1" ht="15">
      <c r="A1474" s="480"/>
      <c r="B1474" s="488"/>
      <c r="C1474" s="429"/>
      <c r="D1474" s="483"/>
      <c r="E1474" s="512"/>
      <c r="F1474" s="479"/>
      <c r="G1474" s="464"/>
      <c r="H1474" s="464"/>
    </row>
    <row r="1475" spans="1:8" s="399" customFormat="1" ht="15">
      <c r="A1475" s="480"/>
      <c r="B1475" s="488"/>
      <c r="C1475" s="429"/>
      <c r="D1475" s="483"/>
      <c r="E1475" s="512"/>
      <c r="F1475" s="479"/>
      <c r="G1475" s="464"/>
      <c r="H1475" s="464"/>
    </row>
    <row r="1476" spans="1:8" s="399" customFormat="1" ht="15">
      <c r="A1476" s="480"/>
      <c r="B1476" s="488"/>
      <c r="C1476" s="429"/>
      <c r="D1476" s="483"/>
      <c r="E1476" s="512"/>
      <c r="F1476" s="479"/>
      <c r="G1476" s="464"/>
      <c r="H1476" s="464"/>
    </row>
    <row r="1477" spans="1:8" s="399" customFormat="1" ht="15">
      <c r="A1477" s="480"/>
      <c r="B1477" s="488"/>
      <c r="C1477" s="429"/>
      <c r="D1477" s="478"/>
      <c r="E1477" s="512"/>
      <c r="F1477" s="479"/>
      <c r="G1477" s="464"/>
      <c r="H1477" s="464"/>
    </row>
    <row r="1478" spans="1:8" s="399" customFormat="1" ht="15">
      <c r="A1478" s="480"/>
      <c r="B1478" s="488"/>
      <c r="C1478" s="429"/>
      <c r="D1478" s="478"/>
      <c r="E1478" s="512"/>
      <c r="F1478" s="479"/>
      <c r="G1478" s="464"/>
      <c r="H1478" s="464"/>
    </row>
    <row r="1479" spans="1:8" s="399" customFormat="1" ht="15">
      <c r="A1479" s="480"/>
      <c r="B1479" s="488"/>
      <c r="C1479" s="429"/>
      <c r="D1479" s="478"/>
      <c r="E1479" s="512"/>
      <c r="F1479" s="479"/>
      <c r="G1479" s="464"/>
      <c r="H1479" s="464"/>
    </row>
    <row r="1480" spans="1:8" s="399" customFormat="1" ht="15">
      <c r="A1480" s="480"/>
      <c r="B1480" s="488"/>
      <c r="C1480" s="429"/>
      <c r="D1480" s="478"/>
      <c r="E1480" s="512"/>
      <c r="F1480" s="479"/>
      <c r="G1480" s="464"/>
      <c r="H1480" s="464"/>
    </row>
    <row r="1481" spans="1:8" s="399" customFormat="1" ht="15">
      <c r="A1481" s="480"/>
      <c r="B1481" s="488"/>
      <c r="C1481" s="429"/>
      <c r="D1481" s="478"/>
      <c r="E1481" s="512"/>
      <c r="F1481" s="479"/>
      <c r="G1481" s="464"/>
      <c r="H1481" s="464"/>
    </row>
    <row r="1482" spans="1:8" s="399" customFormat="1" ht="15">
      <c r="A1482" s="480"/>
      <c r="B1482" s="488"/>
      <c r="C1482" s="429"/>
      <c r="D1482" s="483"/>
      <c r="E1482" s="512"/>
      <c r="F1482" s="479"/>
      <c r="G1482" s="464"/>
      <c r="H1482" s="464"/>
    </row>
    <row r="1483" spans="1:8" s="399" customFormat="1" ht="15">
      <c r="A1483" s="480"/>
      <c r="B1483" s="488"/>
      <c r="C1483" s="429"/>
      <c r="D1483" s="483"/>
      <c r="E1483" s="512"/>
      <c r="F1483" s="479"/>
      <c r="G1483" s="464"/>
      <c r="H1483" s="464"/>
    </row>
    <row r="1484" spans="1:8" s="399" customFormat="1" ht="15">
      <c r="A1484" s="480"/>
      <c r="B1484" s="488"/>
      <c r="C1484" s="429"/>
      <c r="D1484" s="483"/>
      <c r="E1484" s="512"/>
      <c r="F1484" s="479"/>
      <c r="G1484" s="464"/>
      <c r="H1484" s="464"/>
    </row>
    <row r="1485" spans="1:8" s="399" customFormat="1" ht="15">
      <c r="A1485" s="480"/>
      <c r="B1485" s="488"/>
      <c r="C1485" s="429"/>
      <c r="D1485" s="483"/>
      <c r="E1485" s="512"/>
      <c r="F1485" s="479"/>
      <c r="G1485" s="464"/>
      <c r="H1485" s="464"/>
    </row>
    <row r="1486" spans="1:8" s="399" customFormat="1" ht="15">
      <c r="A1486" s="480"/>
      <c r="B1486" s="488"/>
      <c r="C1486" s="429"/>
      <c r="D1486" s="483"/>
      <c r="E1486" s="512"/>
      <c r="F1486" s="479"/>
      <c r="G1486" s="464"/>
      <c r="H1486" s="464"/>
    </row>
    <row r="1487" spans="1:8" s="399" customFormat="1" ht="15">
      <c r="A1487" s="480"/>
      <c r="B1487" s="488"/>
      <c r="C1487" s="429"/>
      <c r="D1487" s="483"/>
      <c r="E1487" s="512"/>
      <c r="F1487" s="479"/>
      <c r="G1487" s="464"/>
      <c r="H1487" s="464"/>
    </row>
    <row r="1488" spans="1:8" s="399" customFormat="1" ht="15">
      <c r="A1488" s="480"/>
      <c r="B1488" s="488"/>
      <c r="C1488" s="429"/>
      <c r="D1488" s="483"/>
      <c r="E1488" s="512"/>
      <c r="F1488" s="479"/>
      <c r="G1488" s="464"/>
      <c r="H1488" s="464"/>
    </row>
    <row r="1489" spans="1:8" s="399" customFormat="1" ht="15">
      <c r="A1489" s="480"/>
      <c r="B1489" s="488"/>
      <c r="C1489" s="429"/>
      <c r="D1489" s="478"/>
      <c r="E1489" s="512"/>
      <c r="F1489" s="522"/>
      <c r="G1489" s="464"/>
      <c r="H1489" s="464"/>
    </row>
    <row r="1490" spans="1:8" s="399" customFormat="1" ht="15">
      <c r="A1490" s="480"/>
      <c r="B1490" s="488"/>
      <c r="C1490" s="429"/>
      <c r="D1490" s="512"/>
      <c r="E1490" s="512"/>
      <c r="F1490" s="464"/>
      <c r="G1490" s="464"/>
      <c r="H1490" s="464"/>
    </row>
    <row r="1491" spans="1:8" s="399" customFormat="1" ht="15">
      <c r="A1491" s="480"/>
      <c r="B1491" s="488"/>
      <c r="C1491" s="429"/>
      <c r="D1491" s="483"/>
      <c r="E1491" s="512"/>
      <c r="F1491" s="479"/>
      <c r="G1491" s="464"/>
      <c r="H1491" s="464"/>
    </row>
    <row r="1492" spans="1:8" s="399" customFormat="1" ht="15">
      <c r="A1492" s="480"/>
      <c r="B1492" s="488"/>
      <c r="C1492" s="429"/>
      <c r="D1492" s="483"/>
      <c r="E1492" s="512"/>
      <c r="F1492" s="479"/>
      <c r="G1492" s="464"/>
      <c r="H1492" s="464"/>
    </row>
    <row r="1493" spans="1:8" s="399" customFormat="1" ht="15">
      <c r="A1493" s="480"/>
      <c r="B1493" s="488"/>
      <c r="C1493" s="429"/>
      <c r="D1493" s="512"/>
      <c r="E1493" s="512"/>
      <c r="F1493" s="464"/>
      <c r="G1493" s="464"/>
      <c r="H1493" s="464"/>
    </row>
    <row r="1494" spans="1:8" s="399" customFormat="1" ht="15">
      <c r="A1494" s="480"/>
      <c r="B1494" s="488"/>
      <c r="C1494" s="429"/>
      <c r="D1494" s="559"/>
      <c r="E1494" s="560"/>
      <c r="F1494" s="464"/>
      <c r="G1494" s="464"/>
      <c r="H1494" s="464"/>
    </row>
    <row r="1495" spans="1:8" s="399" customFormat="1" ht="15">
      <c r="A1495" s="480"/>
      <c r="B1495" s="488"/>
      <c r="C1495" s="429"/>
      <c r="D1495" s="483"/>
      <c r="E1495" s="560"/>
      <c r="F1495" s="464"/>
      <c r="G1495" s="464"/>
      <c r="H1495" s="464"/>
    </row>
    <row r="1496" spans="1:8" s="399" customFormat="1" ht="15">
      <c r="A1496" s="480"/>
      <c r="B1496" s="488"/>
      <c r="C1496" s="429"/>
      <c r="D1496" s="483"/>
      <c r="E1496" s="560"/>
      <c r="F1496" s="464"/>
      <c r="G1496" s="464"/>
      <c r="H1496" s="464"/>
    </row>
    <row r="1497" spans="1:8" s="399" customFormat="1" ht="15">
      <c r="A1497" s="480"/>
      <c r="B1497" s="488"/>
      <c r="C1497" s="429"/>
      <c r="D1497" s="483"/>
      <c r="E1497" s="478"/>
      <c r="F1497" s="479"/>
      <c r="G1497" s="464"/>
      <c r="H1497" s="464"/>
    </row>
    <row r="1498" spans="1:8" s="399" customFormat="1" ht="15">
      <c r="A1498" s="480"/>
      <c r="B1498" s="488"/>
      <c r="C1498" s="501"/>
      <c r="D1498" s="483"/>
      <c r="E1498" s="560"/>
      <c r="F1498" s="479"/>
      <c r="G1498" s="464"/>
      <c r="H1498" s="464"/>
    </row>
    <row r="1499" spans="1:8" s="399" customFormat="1" ht="15">
      <c r="A1499" s="480"/>
      <c r="B1499" s="488"/>
      <c r="C1499" s="429"/>
      <c r="D1499" s="483"/>
      <c r="E1499" s="478"/>
      <c r="F1499" s="479"/>
      <c r="G1499" s="464"/>
      <c r="H1499" s="464"/>
    </row>
    <row r="1500" spans="1:8" s="399" customFormat="1" ht="15">
      <c r="A1500" s="480"/>
      <c r="B1500" s="488"/>
      <c r="C1500" s="429"/>
      <c r="D1500" s="483"/>
      <c r="E1500" s="478"/>
      <c r="F1500" s="479"/>
      <c r="G1500" s="464"/>
      <c r="H1500" s="464"/>
    </row>
    <row r="1501" spans="1:8" s="399" customFormat="1" ht="15">
      <c r="A1501" s="480"/>
      <c r="B1501" s="488"/>
      <c r="C1501" s="429"/>
      <c r="D1501" s="483"/>
      <c r="E1501" s="478"/>
      <c r="F1501" s="479"/>
      <c r="G1501" s="464"/>
      <c r="H1501" s="464"/>
    </row>
    <row r="1502" spans="1:8" s="399" customFormat="1" ht="15">
      <c r="A1502" s="480"/>
      <c r="B1502" s="488"/>
      <c r="C1502" s="429"/>
      <c r="D1502" s="483"/>
      <c r="E1502" s="478"/>
      <c r="F1502" s="479"/>
      <c r="G1502" s="464"/>
      <c r="H1502" s="464"/>
    </row>
    <row r="1503" spans="1:8" s="399" customFormat="1" ht="15">
      <c r="A1503" s="480"/>
      <c r="B1503" s="488"/>
      <c r="C1503" s="429"/>
      <c r="D1503" s="483"/>
      <c r="E1503" s="478"/>
      <c r="F1503" s="479"/>
      <c r="G1503" s="464"/>
      <c r="H1503" s="464"/>
    </row>
    <row r="1504" spans="1:8" s="399" customFormat="1" ht="15">
      <c r="A1504" s="480"/>
      <c r="B1504" s="488"/>
      <c r="C1504" s="429"/>
      <c r="D1504" s="483"/>
      <c r="E1504" s="478"/>
      <c r="F1504" s="479"/>
      <c r="G1504" s="464"/>
      <c r="H1504" s="464"/>
    </row>
    <row r="1505" spans="1:8" s="399" customFormat="1" ht="15">
      <c r="A1505" s="480"/>
      <c r="B1505" s="488"/>
      <c r="C1505" s="429"/>
      <c r="D1505" s="483"/>
      <c r="E1505" s="478"/>
      <c r="F1505" s="479"/>
      <c r="G1505" s="464"/>
      <c r="H1505" s="464"/>
    </row>
    <row r="1506" spans="1:8" s="399" customFormat="1" ht="15">
      <c r="A1506" s="480"/>
      <c r="B1506" s="488"/>
      <c r="C1506" s="429"/>
      <c r="D1506" s="483"/>
      <c r="E1506" s="478"/>
      <c r="F1506" s="479"/>
      <c r="G1506" s="464"/>
      <c r="H1506" s="464"/>
    </row>
    <row r="1507" spans="1:8" s="399" customFormat="1" ht="15">
      <c r="A1507" s="480"/>
      <c r="B1507" s="488"/>
      <c r="C1507" s="429"/>
      <c r="D1507" s="483"/>
      <c r="E1507" s="478"/>
      <c r="F1507" s="479"/>
      <c r="G1507" s="464"/>
      <c r="H1507" s="464"/>
    </row>
    <row r="1508" spans="1:8" s="399" customFormat="1" ht="15">
      <c r="A1508" s="480"/>
      <c r="B1508" s="488"/>
      <c r="C1508" s="429"/>
      <c r="D1508" s="483"/>
      <c r="E1508" s="478"/>
      <c r="F1508" s="479"/>
      <c r="G1508" s="464"/>
      <c r="H1508" s="464"/>
    </row>
    <row r="1509" spans="1:8" s="399" customFormat="1" ht="15">
      <c r="A1509" s="480"/>
      <c r="B1509" s="401"/>
      <c r="C1509" s="429"/>
      <c r="D1509" s="478"/>
      <c r="E1509" s="478"/>
      <c r="F1509" s="484"/>
      <c r="G1509" s="464"/>
      <c r="H1509" s="464"/>
    </row>
    <row r="1510" spans="1:8" s="399" customFormat="1" ht="15">
      <c r="A1510" s="480"/>
      <c r="B1510" s="401"/>
      <c r="C1510" s="429"/>
      <c r="D1510" s="478"/>
      <c r="E1510" s="478"/>
      <c r="F1510" s="484"/>
      <c r="G1510" s="464"/>
      <c r="H1510" s="464"/>
    </row>
    <row r="1511" spans="1:8" s="399" customFormat="1" ht="15">
      <c r="A1511" s="480"/>
      <c r="B1511" s="401"/>
      <c r="C1511" s="429"/>
      <c r="D1511" s="478"/>
      <c r="E1511" s="478"/>
      <c r="F1511" s="484"/>
      <c r="G1511" s="464"/>
      <c r="H1511" s="464"/>
    </row>
    <row r="1512" spans="1:8" s="399" customFormat="1" ht="14.25" customHeight="1">
      <c r="A1512" s="480"/>
      <c r="B1512" s="488"/>
      <c r="C1512" s="429"/>
      <c r="D1512" s="512"/>
      <c r="E1512" s="478"/>
      <c r="F1512" s="464"/>
      <c r="G1512" s="464"/>
      <c r="H1512" s="464"/>
    </row>
    <row r="1513" spans="1:8" s="399" customFormat="1" ht="15">
      <c r="A1513" s="480"/>
      <c r="B1513" s="488"/>
      <c r="C1513" s="509"/>
      <c r="D1513" s="488"/>
      <c r="E1513" s="488"/>
      <c r="F1513" s="406"/>
      <c r="G1513" s="406"/>
      <c r="H1513" s="406"/>
    </row>
    <row r="1514" spans="1:8" s="399" customFormat="1" ht="9.75" customHeight="1">
      <c r="A1514" s="480"/>
      <c r="B1514" s="522"/>
      <c r="C1514" s="522"/>
      <c r="D1514" s="522"/>
      <c r="E1514" s="522"/>
      <c r="F1514" s="464"/>
      <c r="G1514" s="464"/>
      <c r="H1514" s="464"/>
    </row>
    <row r="1515" spans="1:8" s="399" customFormat="1" ht="15">
      <c r="A1515" s="480"/>
      <c r="B1515" s="522"/>
      <c r="C1515" s="522"/>
      <c r="D1515" s="522"/>
      <c r="E1515" s="522"/>
      <c r="F1515" s="464"/>
      <c r="G1515" s="464"/>
      <c r="H1515" s="464"/>
    </row>
    <row r="1516" spans="1:8" s="399" customFormat="1" ht="15">
      <c r="A1516" s="480"/>
      <c r="B1516" s="522"/>
      <c r="C1516" s="522"/>
      <c r="D1516" s="522"/>
      <c r="E1516" s="522"/>
      <c r="F1516" s="464"/>
      <c r="G1516" s="464"/>
      <c r="H1516" s="464"/>
    </row>
    <row r="1517" spans="1:8" s="399" customFormat="1" ht="15">
      <c r="A1517" s="480"/>
      <c r="B1517" s="522"/>
      <c r="C1517" s="522"/>
      <c r="D1517" s="522"/>
      <c r="E1517" s="522"/>
      <c r="F1517" s="464"/>
      <c r="G1517" s="464"/>
      <c r="H1517" s="464"/>
    </row>
    <row r="1518" spans="1:8" s="399" customFormat="1" ht="15" customHeight="1">
      <c r="A1518" s="546"/>
      <c r="B1518" s="496"/>
      <c r="C1518" s="496"/>
      <c r="D1518" s="401"/>
      <c r="E1518" s="429"/>
      <c r="F1518" s="463"/>
      <c r="G1518" s="464"/>
      <c r="H1518" s="464"/>
    </row>
    <row r="1519" spans="1:8" s="399" customFormat="1" ht="8.25" customHeight="1">
      <c r="A1519" s="480"/>
      <c r="B1519" s="401"/>
      <c r="C1519" s="429"/>
      <c r="D1519" s="401"/>
      <c r="E1519" s="429"/>
      <c r="F1519" s="463"/>
      <c r="G1519" s="464"/>
      <c r="H1519" s="464"/>
    </row>
    <row r="1520" spans="1:8" s="399" customFormat="1" ht="15">
      <c r="A1520" s="550"/>
      <c r="B1520" s="527"/>
      <c r="C1520" s="527"/>
      <c r="D1520" s="527"/>
      <c r="E1520" s="527"/>
      <c r="F1520" s="510"/>
      <c r="G1520" s="510"/>
      <c r="H1520" s="510"/>
    </row>
    <row r="1521" spans="1:8" s="399" customFormat="1" ht="8.25" customHeight="1">
      <c r="A1521" s="550"/>
      <c r="B1521" s="527"/>
      <c r="C1521" s="527"/>
      <c r="D1521" s="527"/>
      <c r="E1521" s="527"/>
      <c r="F1521" s="510"/>
      <c r="G1521" s="510"/>
      <c r="H1521" s="510"/>
    </row>
    <row r="1522" spans="1:8" s="399" customFormat="1" ht="12.75" customHeight="1">
      <c r="A1522" s="480"/>
      <c r="B1522" s="401"/>
      <c r="C1522" s="429"/>
      <c r="D1522" s="401"/>
      <c r="E1522" s="429"/>
      <c r="F1522" s="479"/>
      <c r="G1522" s="464"/>
      <c r="H1522" s="464"/>
    </row>
    <row r="1523" spans="1:8" s="399" customFormat="1" ht="12.75" customHeight="1">
      <c r="A1523" s="480"/>
      <c r="B1523" s="401"/>
      <c r="C1523" s="501"/>
      <c r="D1523" s="401"/>
      <c r="E1523" s="429"/>
      <c r="F1523" s="479"/>
      <c r="G1523" s="464"/>
      <c r="H1523" s="464"/>
    </row>
    <row r="1524" spans="1:8" s="399" customFormat="1" ht="12.75" customHeight="1">
      <c r="A1524" s="480"/>
      <c r="B1524" s="401"/>
      <c r="C1524" s="429"/>
      <c r="D1524" s="401"/>
      <c r="E1524" s="429"/>
      <c r="F1524" s="479"/>
      <c r="G1524" s="464"/>
      <c r="H1524" s="464"/>
    </row>
    <row r="1525" spans="1:8" s="399" customFormat="1" ht="12.75" customHeight="1">
      <c r="A1525" s="480"/>
      <c r="B1525" s="401"/>
      <c r="C1525" s="429"/>
      <c r="D1525" s="401"/>
      <c r="E1525" s="429"/>
      <c r="F1525" s="479"/>
      <c r="G1525" s="464"/>
      <c r="H1525" s="464"/>
    </row>
    <row r="1526" spans="1:8" s="399" customFormat="1" ht="12.75" customHeight="1">
      <c r="A1526" s="480"/>
      <c r="B1526" s="401"/>
      <c r="C1526" s="429"/>
      <c r="D1526" s="401"/>
      <c r="E1526" s="429"/>
      <c r="F1526" s="479"/>
      <c r="G1526" s="464"/>
      <c r="H1526" s="464"/>
    </row>
    <row r="1527" spans="1:8" s="399" customFormat="1" ht="12.75" customHeight="1">
      <c r="A1527" s="480"/>
      <c r="B1527" s="401"/>
      <c r="C1527" s="429"/>
      <c r="D1527" s="401"/>
      <c r="E1527" s="429"/>
      <c r="F1527" s="479"/>
      <c r="G1527" s="464"/>
      <c r="H1527" s="464"/>
    </row>
    <row r="1528" spans="1:8" s="399" customFormat="1" ht="12.75" customHeight="1">
      <c r="A1528" s="480"/>
      <c r="B1528" s="401"/>
      <c r="C1528" s="429"/>
      <c r="D1528" s="401"/>
      <c r="E1528" s="429"/>
      <c r="F1528" s="479"/>
      <c r="G1528" s="464"/>
      <c r="H1528" s="464"/>
    </row>
    <row r="1529" spans="1:8" s="399" customFormat="1" ht="12.75" customHeight="1">
      <c r="A1529" s="480"/>
      <c r="B1529" s="401"/>
      <c r="C1529" s="429"/>
      <c r="D1529" s="401"/>
      <c r="E1529" s="429"/>
      <c r="F1529" s="479"/>
      <c r="G1529" s="464"/>
      <c r="H1529" s="464"/>
    </row>
    <row r="1530" spans="1:8" s="399" customFormat="1" ht="15">
      <c r="A1530" s="480"/>
      <c r="B1530" s="401"/>
      <c r="C1530" s="429"/>
      <c r="D1530" s="419"/>
      <c r="E1530" s="462"/>
      <c r="F1530" s="479"/>
      <c r="G1530" s="464"/>
      <c r="H1530" s="464"/>
    </row>
    <row r="1531" spans="1:8" s="399" customFormat="1" ht="12.75" customHeight="1">
      <c r="A1531" s="480"/>
      <c r="B1531" s="401"/>
      <c r="C1531" s="429"/>
      <c r="D1531" s="478"/>
      <c r="E1531" s="489"/>
      <c r="F1531" s="479"/>
      <c r="G1531" s="464"/>
      <c r="H1531" s="464"/>
    </row>
    <row r="1532" spans="1:8" s="399" customFormat="1" ht="12.75" customHeight="1">
      <c r="A1532" s="480"/>
      <c r="B1532" s="401"/>
      <c r="C1532" s="429"/>
      <c r="D1532" s="478"/>
      <c r="E1532" s="489"/>
      <c r="F1532" s="479"/>
      <c r="G1532" s="464"/>
      <c r="H1532" s="464"/>
    </row>
    <row r="1533" spans="1:8" s="399" customFormat="1" ht="12.75" customHeight="1">
      <c r="A1533" s="480"/>
      <c r="B1533" s="401"/>
      <c r="C1533" s="429"/>
      <c r="D1533" s="478"/>
      <c r="E1533" s="489"/>
      <c r="F1533" s="479"/>
      <c r="G1533" s="464"/>
      <c r="H1533" s="464"/>
    </row>
    <row r="1534" spans="1:8" s="399" customFormat="1" ht="12.75" customHeight="1">
      <c r="A1534" s="480"/>
      <c r="B1534" s="401"/>
      <c r="C1534" s="429"/>
      <c r="D1534" s="478"/>
      <c r="E1534" s="478"/>
      <c r="F1534" s="479"/>
      <c r="G1534" s="464"/>
      <c r="H1534" s="464"/>
    </row>
    <row r="1535" spans="1:8" s="399" customFormat="1" ht="13.5" customHeight="1">
      <c r="A1535" s="480"/>
      <c r="B1535" s="401"/>
      <c r="C1535" s="429"/>
      <c r="D1535" s="478"/>
      <c r="E1535" s="478"/>
      <c r="F1535" s="479"/>
      <c r="G1535" s="464"/>
      <c r="H1535" s="464"/>
    </row>
    <row r="1536" spans="1:8" s="399" customFormat="1" ht="13.5" customHeight="1">
      <c r="A1536" s="480"/>
      <c r="B1536" s="401"/>
      <c r="C1536" s="429"/>
      <c r="D1536" s="478"/>
      <c r="E1536" s="478"/>
      <c r="F1536" s="479"/>
      <c r="G1536" s="464"/>
      <c r="H1536" s="464"/>
    </row>
    <row r="1537" spans="1:8" s="399" customFormat="1" ht="12.75" customHeight="1">
      <c r="A1537" s="480"/>
      <c r="B1537" s="401"/>
      <c r="C1537" s="429"/>
      <c r="D1537" s="419"/>
      <c r="E1537" s="462"/>
      <c r="F1537" s="463"/>
      <c r="G1537" s="464"/>
      <c r="H1537" s="464"/>
    </row>
    <row r="1538" spans="1:8" s="399" customFormat="1" ht="15.75" customHeight="1">
      <c r="A1538" s="480"/>
      <c r="B1538" s="488"/>
      <c r="C1538" s="509"/>
      <c r="D1538" s="488"/>
      <c r="E1538" s="488"/>
      <c r="F1538" s="406"/>
      <c r="G1538" s="406"/>
      <c r="H1538" s="406"/>
    </row>
    <row r="1539" spans="1:8" s="399" customFormat="1" ht="9.75" customHeight="1">
      <c r="A1539" s="480"/>
      <c r="B1539" s="522"/>
      <c r="C1539" s="522"/>
      <c r="D1539" s="522"/>
      <c r="E1539" s="522"/>
      <c r="F1539" s="464"/>
      <c r="G1539" s="464"/>
      <c r="H1539" s="464"/>
    </row>
    <row r="1540" spans="1:8" s="399" customFormat="1" ht="15">
      <c r="A1540" s="480"/>
      <c r="B1540" s="522"/>
      <c r="C1540" s="522"/>
      <c r="D1540" s="522"/>
      <c r="E1540" s="522"/>
      <c r="F1540" s="464"/>
      <c r="G1540" s="464"/>
      <c r="H1540" s="464"/>
    </row>
    <row r="1541" spans="1:8" s="399" customFormat="1" ht="15">
      <c r="A1541" s="480"/>
      <c r="B1541" s="522"/>
      <c r="C1541" s="522"/>
      <c r="D1541" s="522"/>
      <c r="E1541" s="522"/>
      <c r="F1541" s="464"/>
      <c r="G1541" s="464"/>
      <c r="H1541" s="464"/>
    </row>
    <row r="1542" spans="1:8" s="399" customFormat="1" ht="15">
      <c r="A1542" s="480"/>
      <c r="B1542" s="522"/>
      <c r="C1542" s="522"/>
      <c r="D1542" s="522"/>
      <c r="E1542" s="522"/>
      <c r="F1542" s="464"/>
      <c r="G1542" s="464"/>
      <c r="H1542" s="464"/>
    </row>
    <row r="1543" spans="1:8" s="399" customFormat="1" ht="15" customHeight="1">
      <c r="A1543" s="546"/>
      <c r="B1543" s="496"/>
      <c r="C1543" s="496"/>
      <c r="D1543" s="516"/>
      <c r="E1543" s="429"/>
      <c r="F1543" s="463"/>
      <c r="G1543" s="464"/>
      <c r="H1543" s="464"/>
    </row>
    <row r="1544" spans="1:8" s="399" customFormat="1" ht="9.75" customHeight="1">
      <c r="A1544" s="480"/>
      <c r="B1544" s="401"/>
      <c r="C1544" s="429"/>
      <c r="D1544" s="401"/>
      <c r="E1544" s="429"/>
      <c r="F1544" s="463"/>
      <c r="G1544" s="464"/>
      <c r="H1544" s="464"/>
    </row>
    <row r="1545" spans="1:8" s="399" customFormat="1" ht="15">
      <c r="A1545" s="550"/>
      <c r="B1545" s="527"/>
      <c r="C1545" s="527"/>
      <c r="D1545" s="527"/>
      <c r="E1545" s="527"/>
      <c r="F1545" s="510"/>
      <c r="G1545" s="510"/>
      <c r="H1545" s="510"/>
    </row>
    <row r="1546" spans="1:8" s="399" customFormat="1" ht="15">
      <c r="A1546" s="550"/>
      <c r="B1546" s="527"/>
      <c r="C1546" s="527"/>
      <c r="D1546" s="527"/>
      <c r="E1546" s="527"/>
      <c r="F1546" s="510"/>
      <c r="G1546" s="510"/>
      <c r="H1546" s="510"/>
    </row>
    <row r="1547" spans="1:8" s="399" customFormat="1" ht="15">
      <c r="A1547" s="400"/>
      <c r="B1547" s="401"/>
      <c r="C1547" s="482"/>
      <c r="D1547" s="429"/>
      <c r="E1547" s="429"/>
      <c r="F1547" s="479"/>
      <c r="G1547" s="464"/>
      <c r="H1547" s="464"/>
    </row>
    <row r="1548" spans="1:8" s="399" customFormat="1" ht="15">
      <c r="A1548" s="400"/>
      <c r="B1548" s="401"/>
      <c r="C1548" s="429"/>
      <c r="D1548" s="401"/>
      <c r="E1548" s="429"/>
      <c r="F1548" s="479"/>
      <c r="G1548" s="464"/>
      <c r="H1548" s="464"/>
    </row>
    <row r="1549" spans="1:8" s="399" customFormat="1" ht="15">
      <c r="A1549" s="400"/>
      <c r="B1549" s="401"/>
      <c r="C1549" s="501"/>
      <c r="D1549" s="401"/>
      <c r="E1549" s="429"/>
      <c r="F1549" s="479"/>
      <c r="G1549" s="464"/>
      <c r="H1549" s="464"/>
    </row>
    <row r="1550" spans="1:8" s="399" customFormat="1" ht="15">
      <c r="A1550" s="400"/>
      <c r="B1550" s="401"/>
      <c r="C1550" s="429"/>
      <c r="D1550" s="401"/>
      <c r="E1550" s="429"/>
      <c r="F1550" s="479"/>
      <c r="G1550" s="464"/>
      <c r="H1550" s="464"/>
    </row>
    <row r="1551" spans="1:8" s="399" customFormat="1" ht="15">
      <c r="A1551" s="400"/>
      <c r="B1551" s="401"/>
      <c r="C1551" s="429"/>
      <c r="D1551" s="401"/>
      <c r="E1551" s="429"/>
      <c r="F1551" s="479"/>
      <c r="G1551" s="464"/>
      <c r="H1551" s="464"/>
    </row>
    <row r="1552" spans="1:8" s="399" customFormat="1" ht="15">
      <c r="A1552" s="400"/>
      <c r="B1552" s="401"/>
      <c r="C1552" s="429"/>
      <c r="D1552" s="401"/>
      <c r="E1552" s="429"/>
      <c r="F1552" s="487"/>
      <c r="G1552" s="464"/>
      <c r="H1552" s="464"/>
    </row>
    <row r="1553" spans="1:8" s="399" customFormat="1" ht="15">
      <c r="A1553" s="400"/>
      <c r="B1553" s="401"/>
      <c r="C1553" s="429"/>
      <c r="D1553" s="478"/>
      <c r="E1553" s="489"/>
      <c r="F1553" s="479"/>
      <c r="G1553" s="464"/>
      <c r="H1553" s="464"/>
    </row>
    <row r="1554" spans="1:8" s="399" customFormat="1" ht="15">
      <c r="A1554" s="400"/>
      <c r="B1554" s="401"/>
      <c r="C1554" s="429"/>
      <c r="D1554" s="478"/>
      <c r="E1554" s="489"/>
      <c r="F1554" s="479"/>
      <c r="G1554" s="464"/>
      <c r="H1554" s="464"/>
    </row>
    <row r="1555" spans="1:8" s="399" customFormat="1" ht="15">
      <c r="A1555" s="400"/>
      <c r="B1555" s="401"/>
      <c r="C1555" s="501"/>
      <c r="D1555" s="478"/>
      <c r="E1555" s="489"/>
      <c r="F1555" s="487"/>
      <c r="G1555" s="464"/>
      <c r="H1555" s="464"/>
    </row>
    <row r="1556" spans="1:8" s="399" customFormat="1" ht="15">
      <c r="A1556" s="400"/>
      <c r="B1556" s="401"/>
      <c r="C1556" s="429"/>
      <c r="D1556" s="478"/>
      <c r="E1556" s="478"/>
      <c r="F1556" s="487"/>
      <c r="G1556" s="464"/>
      <c r="H1556" s="464"/>
    </row>
    <row r="1557" spans="1:8" s="399" customFormat="1" ht="15">
      <c r="A1557" s="400"/>
      <c r="B1557" s="401"/>
      <c r="C1557" s="429"/>
      <c r="D1557" s="478"/>
      <c r="E1557" s="489"/>
      <c r="F1557" s="487"/>
      <c r="G1557" s="464"/>
      <c r="H1557" s="464"/>
    </row>
    <row r="1558" spans="1:8" s="399" customFormat="1" ht="15">
      <c r="A1558" s="400"/>
      <c r="B1558" s="401"/>
      <c r="C1558" s="429"/>
      <c r="D1558" s="478"/>
      <c r="E1558" s="489"/>
      <c r="F1558" s="561"/>
      <c r="G1558" s="464"/>
      <c r="H1558" s="464"/>
    </row>
    <row r="1559" spans="1:8" s="399" customFormat="1" ht="15">
      <c r="A1559" s="400"/>
      <c r="B1559" s="401"/>
      <c r="C1559" s="501"/>
      <c r="D1559" s="478"/>
      <c r="E1559" s="489"/>
      <c r="F1559" s="479"/>
      <c r="G1559" s="464"/>
      <c r="H1559" s="464"/>
    </row>
    <row r="1560" spans="1:8" s="399" customFormat="1" ht="15">
      <c r="A1560" s="400"/>
      <c r="B1560" s="401"/>
      <c r="C1560" s="429"/>
      <c r="D1560" s="478"/>
      <c r="E1560" s="489"/>
      <c r="F1560" s="479"/>
      <c r="G1560" s="464"/>
      <c r="H1560" s="464"/>
    </row>
    <row r="1561" spans="1:8" s="399" customFormat="1" ht="15">
      <c r="A1561" s="400"/>
      <c r="B1561" s="401"/>
      <c r="C1561" s="429"/>
      <c r="D1561" s="478"/>
      <c r="E1561" s="489"/>
      <c r="F1561" s="479"/>
      <c r="G1561" s="464"/>
      <c r="H1561" s="464"/>
    </row>
    <row r="1562" spans="1:8" s="399" customFormat="1" ht="15">
      <c r="A1562" s="400"/>
      <c r="B1562" s="401"/>
      <c r="C1562" s="429"/>
      <c r="D1562" s="478"/>
      <c r="E1562" s="478"/>
      <c r="F1562" s="479"/>
      <c r="G1562" s="464"/>
      <c r="H1562" s="464"/>
    </row>
    <row r="1563" spans="1:8" s="399" customFormat="1" ht="15">
      <c r="A1563" s="400"/>
      <c r="B1563" s="401"/>
      <c r="C1563" s="429"/>
      <c r="D1563" s="478"/>
      <c r="E1563" s="562"/>
      <c r="F1563" s="479"/>
      <c r="G1563" s="464"/>
      <c r="H1563" s="464"/>
    </row>
    <row r="1564" spans="1:8" s="399" customFormat="1" ht="15">
      <c r="A1564" s="400"/>
      <c r="B1564" s="401"/>
      <c r="C1564" s="429"/>
      <c r="D1564" s="478"/>
      <c r="E1564" s="562"/>
      <c r="F1564" s="479"/>
      <c r="G1564" s="464"/>
      <c r="H1564" s="464"/>
    </row>
    <row r="1565" spans="1:8" s="399" customFormat="1" ht="15">
      <c r="A1565" s="480"/>
      <c r="B1565" s="488"/>
      <c r="C1565" s="429"/>
      <c r="D1565" s="483"/>
      <c r="E1565" s="483"/>
      <c r="F1565" s="479"/>
      <c r="G1565" s="464"/>
      <c r="H1565" s="464"/>
    </row>
    <row r="1566" spans="1:8" s="399" customFormat="1" ht="15">
      <c r="A1566" s="480"/>
      <c r="B1566" s="401"/>
      <c r="C1566" s="429"/>
      <c r="D1566" s="478"/>
      <c r="E1566" s="489"/>
      <c r="F1566" s="479"/>
      <c r="G1566" s="464"/>
      <c r="H1566" s="464"/>
    </row>
    <row r="1567" spans="1:8" s="399" customFormat="1" ht="15">
      <c r="A1567" s="480"/>
      <c r="B1567" s="401"/>
      <c r="C1567" s="429"/>
      <c r="D1567" s="478"/>
      <c r="E1567" s="521"/>
      <c r="F1567" s="479"/>
      <c r="G1567" s="464"/>
      <c r="H1567" s="464"/>
    </row>
    <row r="1568" spans="1:8" s="399" customFormat="1" ht="15">
      <c r="A1568" s="480"/>
      <c r="B1568" s="401"/>
      <c r="C1568" s="429"/>
      <c r="D1568" s="478"/>
      <c r="E1568" s="478"/>
      <c r="F1568" s="479"/>
      <c r="G1568" s="464"/>
      <c r="H1568" s="464"/>
    </row>
    <row r="1569" spans="1:8" s="399" customFormat="1" ht="15">
      <c r="A1569" s="480"/>
      <c r="B1569" s="401"/>
      <c r="C1569" s="429"/>
      <c r="D1569" s="478"/>
      <c r="E1569" s="478"/>
      <c r="F1569" s="479"/>
      <c r="G1569" s="464"/>
      <c r="H1569" s="464"/>
    </row>
    <row r="1570" spans="1:8" s="399" customFormat="1" ht="15">
      <c r="A1570" s="480"/>
      <c r="B1570" s="401"/>
      <c r="C1570" s="429"/>
      <c r="D1570" s="478"/>
      <c r="E1570" s="478"/>
      <c r="F1570" s="479"/>
      <c r="G1570" s="464"/>
      <c r="H1570" s="464"/>
    </row>
    <row r="1571" spans="1:8" s="399" customFormat="1" ht="15">
      <c r="A1571" s="480"/>
      <c r="B1571" s="401"/>
      <c r="C1571" s="429"/>
      <c r="D1571" s="478"/>
      <c r="E1571" s="478"/>
      <c r="F1571" s="479"/>
      <c r="G1571" s="464"/>
      <c r="H1571" s="464"/>
    </row>
    <row r="1572" spans="1:8" s="399" customFormat="1" ht="15">
      <c r="A1572" s="480"/>
      <c r="B1572" s="401"/>
      <c r="C1572" s="501"/>
      <c r="D1572" s="478"/>
      <c r="E1572" s="478"/>
      <c r="F1572" s="479"/>
      <c r="G1572" s="464"/>
      <c r="H1572" s="464"/>
    </row>
    <row r="1573" spans="1:8" s="399" customFormat="1" ht="15">
      <c r="A1573" s="480"/>
      <c r="B1573" s="401"/>
      <c r="C1573" s="429"/>
      <c r="D1573" s="478"/>
      <c r="E1573" s="478"/>
      <c r="F1573" s="479"/>
      <c r="G1573" s="464"/>
      <c r="H1573" s="464"/>
    </row>
    <row r="1574" spans="1:8" s="399" customFormat="1" ht="12.75" customHeight="1">
      <c r="A1574" s="480"/>
      <c r="B1574" s="401"/>
      <c r="C1574" s="429"/>
      <c r="D1574" s="478"/>
      <c r="E1574" s="478"/>
      <c r="F1574" s="479"/>
      <c r="G1574" s="464"/>
      <c r="H1574" s="464"/>
    </row>
    <row r="1575" spans="1:8" s="399" customFormat="1" ht="12.75" customHeight="1">
      <c r="A1575" s="480"/>
      <c r="B1575" s="401"/>
      <c r="C1575" s="429"/>
      <c r="D1575" s="478"/>
      <c r="E1575" s="478"/>
      <c r="F1575" s="479"/>
      <c r="G1575" s="464"/>
      <c r="H1575" s="464"/>
    </row>
    <row r="1576" spans="1:8" s="399" customFormat="1" ht="12.75" customHeight="1">
      <c r="A1576" s="480"/>
      <c r="B1576" s="401"/>
      <c r="C1576" s="429"/>
      <c r="D1576" s="478"/>
      <c r="E1576" s="478"/>
      <c r="F1576" s="479"/>
      <c r="G1576" s="464"/>
      <c r="H1576" s="464"/>
    </row>
    <row r="1577" spans="1:8" s="399" customFormat="1" ht="12.75" customHeight="1">
      <c r="A1577" s="480"/>
      <c r="B1577" s="401"/>
      <c r="C1577" s="429"/>
      <c r="D1577" s="478"/>
      <c r="E1577" s="478"/>
      <c r="F1577" s="479"/>
      <c r="G1577" s="464"/>
      <c r="H1577" s="464"/>
    </row>
    <row r="1578" spans="1:8" s="399" customFormat="1" ht="15">
      <c r="A1578" s="480"/>
      <c r="B1578" s="401"/>
      <c r="C1578" s="429"/>
      <c r="D1578" s="478"/>
      <c r="E1578" s="478"/>
      <c r="F1578" s="479"/>
      <c r="G1578" s="464"/>
      <c r="H1578" s="464"/>
    </row>
    <row r="1579" spans="1:8" s="399" customFormat="1" ht="15">
      <c r="A1579" s="480"/>
      <c r="B1579" s="401"/>
      <c r="C1579" s="429"/>
      <c r="D1579" s="478"/>
      <c r="E1579" s="478"/>
      <c r="F1579" s="479"/>
      <c r="G1579" s="464"/>
      <c r="H1579" s="464"/>
    </row>
    <row r="1580" spans="1:8" s="399" customFormat="1" ht="15">
      <c r="A1580" s="480"/>
      <c r="B1580" s="401"/>
      <c r="C1580" s="429"/>
      <c r="D1580" s="478"/>
      <c r="E1580" s="478"/>
      <c r="F1580" s="479"/>
      <c r="G1580" s="464"/>
      <c r="H1580" s="464"/>
    </row>
    <row r="1581" spans="1:8" s="399" customFormat="1" ht="15">
      <c r="A1581" s="480"/>
      <c r="B1581" s="401"/>
      <c r="C1581" s="429"/>
      <c r="D1581" s="478"/>
      <c r="E1581" s="478"/>
      <c r="F1581" s="479"/>
      <c r="G1581" s="464"/>
      <c r="H1581" s="464"/>
    </row>
    <row r="1582" spans="1:8" s="399" customFormat="1" ht="15">
      <c r="A1582" s="480"/>
      <c r="B1582" s="401"/>
      <c r="C1582" s="429"/>
      <c r="D1582" s="478"/>
      <c r="E1582" s="478"/>
      <c r="F1582" s="479"/>
      <c r="G1582" s="464"/>
      <c r="H1582" s="464"/>
    </row>
    <row r="1583" spans="1:8" s="399" customFormat="1" ht="15">
      <c r="A1583" s="480"/>
      <c r="B1583" s="401"/>
      <c r="C1583" s="429"/>
      <c r="D1583" s="478"/>
      <c r="E1583" s="478"/>
      <c r="F1583" s="479"/>
      <c r="G1583" s="464"/>
      <c r="H1583" s="464"/>
    </row>
    <row r="1584" spans="1:8" s="399" customFormat="1" ht="15">
      <c r="A1584" s="480"/>
      <c r="B1584" s="401"/>
      <c r="C1584" s="429"/>
      <c r="D1584" s="478"/>
      <c r="E1584" s="478"/>
      <c r="F1584" s="479"/>
      <c r="G1584" s="464"/>
      <c r="H1584" s="464"/>
    </row>
    <row r="1585" spans="1:8" s="399" customFormat="1" ht="15">
      <c r="A1585" s="480"/>
      <c r="B1585" s="401"/>
      <c r="C1585" s="429"/>
      <c r="D1585" s="478"/>
      <c r="E1585" s="478"/>
      <c r="F1585" s="479"/>
      <c r="G1585" s="464"/>
      <c r="H1585" s="464"/>
    </row>
    <row r="1586" spans="1:10" s="399" customFormat="1" ht="15">
      <c r="A1586" s="480"/>
      <c r="B1586" s="401"/>
      <c r="C1586" s="429"/>
      <c r="D1586" s="478"/>
      <c r="E1586" s="478"/>
      <c r="F1586" s="479"/>
      <c r="G1586" s="464"/>
      <c r="H1586" s="464"/>
      <c r="J1586" s="425"/>
    </row>
    <row r="1587" spans="1:8" s="399" customFormat="1" ht="15">
      <c r="A1587" s="480"/>
      <c r="B1587" s="401"/>
      <c r="C1587" s="429"/>
      <c r="D1587" s="478"/>
      <c r="E1587" s="478"/>
      <c r="F1587" s="479"/>
      <c r="G1587" s="464"/>
      <c r="H1587" s="464"/>
    </row>
    <row r="1588" spans="1:8" s="399" customFormat="1" ht="15">
      <c r="A1588" s="480"/>
      <c r="B1588" s="401"/>
      <c r="C1588" s="429"/>
      <c r="D1588" s="478"/>
      <c r="E1588" s="478"/>
      <c r="F1588" s="485"/>
      <c r="G1588" s="464"/>
      <c r="H1588" s="464"/>
    </row>
    <row r="1589" spans="1:8" s="399" customFormat="1" ht="15">
      <c r="A1589" s="480"/>
      <c r="B1589" s="401"/>
      <c r="C1589" s="429"/>
      <c r="D1589" s="478"/>
      <c r="E1589" s="478"/>
      <c r="F1589" s="464"/>
      <c r="G1589" s="464"/>
      <c r="H1589" s="464"/>
    </row>
    <row r="1590" spans="1:8" s="399" customFormat="1" ht="15">
      <c r="A1590" s="480"/>
      <c r="B1590" s="401"/>
      <c r="C1590" s="429"/>
      <c r="D1590" s="478"/>
      <c r="E1590" s="489"/>
      <c r="F1590" s="479"/>
      <c r="G1590" s="464"/>
      <c r="H1590" s="464"/>
    </row>
    <row r="1591" spans="1:8" s="399" customFormat="1" ht="15">
      <c r="A1591" s="480"/>
      <c r="B1591" s="401"/>
      <c r="C1591" s="429"/>
      <c r="D1591" s="478"/>
      <c r="E1591" s="478"/>
      <c r="F1591" s="479"/>
      <c r="G1591" s="464"/>
      <c r="H1591" s="464"/>
    </row>
    <row r="1592" spans="1:8" s="399" customFormat="1" ht="15">
      <c r="A1592" s="480"/>
      <c r="B1592" s="401"/>
      <c r="C1592" s="429"/>
      <c r="D1592" s="478"/>
      <c r="E1592" s="478"/>
      <c r="F1592" s="479"/>
      <c r="G1592" s="464"/>
      <c r="H1592" s="464"/>
    </row>
    <row r="1593" spans="1:8" s="399" customFormat="1" ht="15">
      <c r="A1593" s="480"/>
      <c r="B1593" s="401"/>
      <c r="C1593" s="429"/>
      <c r="D1593" s="478"/>
      <c r="E1593" s="478"/>
      <c r="F1593" s="464"/>
      <c r="G1593" s="464"/>
      <c r="H1593" s="464"/>
    </row>
    <row r="1594" spans="1:8" s="399" customFormat="1" ht="15">
      <c r="A1594" s="480"/>
      <c r="B1594" s="401"/>
      <c r="C1594" s="429"/>
      <c r="D1594" s="478"/>
      <c r="E1594" s="478"/>
      <c r="F1594" s="479"/>
      <c r="G1594" s="464"/>
      <c r="H1594" s="464"/>
    </row>
    <row r="1595" spans="1:8" s="399" customFormat="1" ht="15">
      <c r="A1595" s="480"/>
      <c r="B1595" s="401"/>
      <c r="C1595" s="429"/>
      <c r="D1595" s="478"/>
      <c r="E1595" s="478"/>
      <c r="F1595" s="479"/>
      <c r="G1595" s="464"/>
      <c r="H1595" s="464"/>
    </row>
    <row r="1596" spans="1:8" s="399" customFormat="1" ht="15">
      <c r="A1596" s="480"/>
      <c r="B1596" s="401"/>
      <c r="C1596" s="429"/>
      <c r="D1596" s="478"/>
      <c r="E1596" s="478"/>
      <c r="F1596" s="479"/>
      <c r="G1596" s="464"/>
      <c r="H1596" s="464"/>
    </row>
    <row r="1597" spans="1:8" s="399" customFormat="1" ht="15">
      <c r="A1597" s="480"/>
      <c r="B1597" s="401"/>
      <c r="C1597" s="429"/>
      <c r="D1597" s="478"/>
      <c r="E1597" s="478"/>
      <c r="F1597" s="479"/>
      <c r="G1597" s="464"/>
      <c r="H1597" s="464"/>
    </row>
    <row r="1598" spans="1:8" s="399" customFormat="1" ht="15">
      <c r="A1598" s="480"/>
      <c r="B1598" s="401"/>
      <c r="C1598" s="429"/>
      <c r="D1598" s="490"/>
      <c r="E1598" s="478"/>
      <c r="F1598" s="464"/>
      <c r="G1598" s="464"/>
      <c r="H1598" s="464"/>
    </row>
    <row r="1599" spans="1:8" s="399" customFormat="1" ht="15">
      <c r="A1599" s="480"/>
      <c r="B1599" s="401"/>
      <c r="C1599" s="429"/>
      <c r="D1599" s="478"/>
      <c r="E1599" s="478"/>
      <c r="F1599" s="464"/>
      <c r="G1599" s="464"/>
      <c r="H1599" s="464"/>
    </row>
    <row r="1600" spans="1:8" s="399" customFormat="1" ht="15">
      <c r="A1600" s="480"/>
      <c r="B1600" s="401"/>
      <c r="C1600" s="429"/>
      <c r="D1600" s="478"/>
      <c r="E1600" s="489"/>
      <c r="F1600" s="479"/>
      <c r="G1600" s="464"/>
      <c r="H1600" s="464"/>
    </row>
    <row r="1601" spans="1:8" s="399" customFormat="1" ht="15">
      <c r="A1601" s="480"/>
      <c r="B1601" s="401"/>
      <c r="C1601" s="429"/>
      <c r="D1601" s="478"/>
      <c r="E1601" s="489"/>
      <c r="F1601" s="479"/>
      <c r="G1601" s="464"/>
      <c r="H1601" s="464"/>
    </row>
    <row r="1602" spans="1:8" s="399" customFormat="1" ht="15">
      <c r="A1602" s="480"/>
      <c r="B1602" s="401"/>
      <c r="C1602" s="429"/>
      <c r="D1602" s="478"/>
      <c r="E1602" s="489"/>
      <c r="F1602" s="464"/>
      <c r="G1602" s="464"/>
      <c r="H1602" s="464"/>
    </row>
    <row r="1603" spans="1:8" s="399" customFormat="1" ht="15">
      <c r="A1603" s="480"/>
      <c r="B1603" s="401"/>
      <c r="C1603" s="429"/>
      <c r="D1603" s="478"/>
      <c r="E1603" s="489"/>
      <c r="F1603" s="464"/>
      <c r="G1603" s="464"/>
      <c r="H1603" s="464"/>
    </row>
    <row r="1604" spans="1:8" s="399" customFormat="1" ht="15">
      <c r="A1604" s="480"/>
      <c r="B1604" s="401"/>
      <c r="C1604" s="429"/>
      <c r="D1604" s="478"/>
      <c r="E1604" s="478"/>
      <c r="F1604" s="464"/>
      <c r="G1604" s="464"/>
      <c r="H1604" s="464"/>
    </row>
    <row r="1605" spans="1:8" s="399" customFormat="1" ht="15">
      <c r="A1605" s="480"/>
      <c r="B1605" s="401"/>
      <c r="C1605" s="429"/>
      <c r="D1605" s="478"/>
      <c r="E1605" s="489"/>
      <c r="F1605" s="479"/>
      <c r="G1605" s="464"/>
      <c r="H1605" s="464"/>
    </row>
    <row r="1606" spans="1:8" s="399" customFormat="1" ht="15">
      <c r="A1606" s="480"/>
      <c r="B1606" s="401"/>
      <c r="C1606" s="429"/>
      <c r="D1606" s="478"/>
      <c r="E1606" s="489"/>
      <c r="F1606" s="479"/>
      <c r="G1606" s="464"/>
      <c r="H1606" s="464"/>
    </row>
    <row r="1607" spans="1:8" s="399" customFormat="1" ht="15">
      <c r="A1607" s="480"/>
      <c r="B1607" s="401"/>
      <c r="C1607" s="429"/>
      <c r="D1607" s="478"/>
      <c r="E1607" s="489"/>
      <c r="F1607" s="479"/>
      <c r="G1607" s="464"/>
      <c r="H1607" s="464"/>
    </row>
    <row r="1608" spans="1:8" s="399" customFormat="1" ht="15">
      <c r="A1608" s="480"/>
      <c r="B1608" s="401"/>
      <c r="C1608" s="429"/>
      <c r="D1608" s="478"/>
      <c r="E1608" s="489"/>
      <c r="F1608" s="479"/>
      <c r="G1608" s="464"/>
      <c r="H1608" s="464"/>
    </row>
    <row r="1609" spans="1:8" s="399" customFormat="1" ht="15">
      <c r="A1609" s="480"/>
      <c r="B1609" s="537"/>
      <c r="C1609" s="538"/>
      <c r="D1609" s="478"/>
      <c r="E1609" s="489"/>
      <c r="F1609" s="479"/>
      <c r="G1609" s="464"/>
      <c r="H1609" s="464"/>
    </row>
    <row r="1610" spans="1:8" s="399" customFormat="1" ht="15">
      <c r="A1610" s="480"/>
      <c r="B1610" s="401"/>
      <c r="C1610" s="429"/>
      <c r="D1610" s="478"/>
      <c r="E1610" s="489"/>
      <c r="F1610" s="479"/>
      <c r="G1610" s="464"/>
      <c r="H1610" s="464"/>
    </row>
    <row r="1611" spans="1:8" s="399" customFormat="1" ht="15">
      <c r="A1611" s="480"/>
      <c r="B1611" s="401"/>
      <c r="C1611" s="429"/>
      <c r="D1611" s="478"/>
      <c r="E1611" s="489"/>
      <c r="F1611" s="479"/>
      <c r="G1611" s="464"/>
      <c r="H1611" s="464"/>
    </row>
    <row r="1612" spans="1:8" s="399" customFormat="1" ht="15">
      <c r="A1612" s="480"/>
      <c r="B1612" s="401"/>
      <c r="C1612" s="429"/>
      <c r="D1612" s="478"/>
      <c r="E1612" s="489"/>
      <c r="F1612" s="479"/>
      <c r="G1612" s="464"/>
      <c r="H1612" s="464"/>
    </row>
    <row r="1613" spans="1:8" s="399" customFormat="1" ht="15">
      <c r="A1613" s="480"/>
      <c r="B1613" s="401"/>
      <c r="C1613" s="429"/>
      <c r="D1613" s="478"/>
      <c r="E1613" s="489"/>
      <c r="F1613" s="479"/>
      <c r="G1613" s="464"/>
      <c r="H1613" s="464"/>
    </row>
    <row r="1614" spans="1:8" s="399" customFormat="1" ht="15">
      <c r="A1614" s="480"/>
      <c r="B1614" s="401"/>
      <c r="C1614" s="429"/>
      <c r="D1614" s="478"/>
      <c r="E1614" s="489"/>
      <c r="F1614" s="479"/>
      <c r="G1614" s="464"/>
      <c r="H1614" s="464"/>
    </row>
    <row r="1615" spans="1:8" s="399" customFormat="1" ht="15">
      <c r="A1615" s="480"/>
      <c r="B1615" s="401"/>
      <c r="C1615" s="501"/>
      <c r="D1615" s="478"/>
      <c r="E1615" s="489"/>
      <c r="F1615" s="479"/>
      <c r="G1615" s="464"/>
      <c r="H1615" s="464"/>
    </row>
    <row r="1616" spans="1:8" s="399" customFormat="1" ht="15">
      <c r="A1616" s="480"/>
      <c r="B1616" s="488"/>
      <c r="C1616" s="429"/>
      <c r="D1616" s="478"/>
      <c r="E1616" s="489"/>
      <c r="F1616" s="479"/>
      <c r="G1616" s="464"/>
      <c r="H1616" s="464"/>
    </row>
    <row r="1617" spans="1:8" s="399" customFormat="1" ht="15">
      <c r="A1617" s="480"/>
      <c r="B1617" s="488"/>
      <c r="C1617" s="429"/>
      <c r="D1617" s="478"/>
      <c r="E1617" s="478"/>
      <c r="F1617" s="479"/>
      <c r="G1617" s="464"/>
      <c r="H1617" s="464"/>
    </row>
    <row r="1618" spans="1:8" s="399" customFormat="1" ht="10.5" customHeight="1">
      <c r="A1618" s="480"/>
      <c r="B1618" s="401"/>
      <c r="C1618" s="429"/>
      <c r="D1618" s="478"/>
      <c r="E1618" s="478"/>
      <c r="F1618" s="464"/>
      <c r="G1618" s="464"/>
      <c r="H1618" s="464"/>
    </row>
    <row r="1619" spans="1:8" s="399" customFormat="1" ht="15">
      <c r="A1619" s="480"/>
      <c r="B1619" s="488"/>
      <c r="C1619" s="509"/>
      <c r="D1619" s="553"/>
      <c r="E1619" s="553"/>
      <c r="F1619" s="406"/>
      <c r="G1619" s="406"/>
      <c r="H1619" s="406"/>
    </row>
    <row r="1620" spans="1:8" s="399" customFormat="1" ht="15">
      <c r="A1620" s="480"/>
      <c r="B1620" s="522"/>
      <c r="C1620" s="522"/>
      <c r="D1620" s="522"/>
      <c r="E1620" s="522"/>
      <c r="F1620" s="464"/>
      <c r="G1620" s="464"/>
      <c r="H1620" s="464"/>
    </row>
    <row r="1621" spans="1:8" s="399" customFormat="1" ht="15">
      <c r="A1621" s="480"/>
      <c r="B1621" s="522"/>
      <c r="C1621" s="522"/>
      <c r="D1621" s="522"/>
      <c r="E1621" s="522"/>
      <c r="F1621" s="464"/>
      <c r="G1621" s="464"/>
      <c r="H1621" s="464"/>
    </row>
    <row r="1622" spans="1:8" s="399" customFormat="1" ht="15">
      <c r="A1622" s="480"/>
      <c r="B1622" s="522"/>
      <c r="C1622" s="522"/>
      <c r="D1622" s="522"/>
      <c r="E1622" s="522"/>
      <c r="F1622" s="464"/>
      <c r="G1622" s="464"/>
      <c r="H1622" s="464"/>
    </row>
    <row r="1623" spans="1:8" s="399" customFormat="1" ht="15">
      <c r="A1623" s="480"/>
      <c r="B1623" s="522"/>
      <c r="C1623" s="522"/>
      <c r="D1623" s="522"/>
      <c r="E1623" s="522"/>
      <c r="F1623" s="464"/>
      <c r="G1623" s="464"/>
      <c r="H1623" s="464"/>
    </row>
    <row r="1624" spans="1:8" s="399" customFormat="1" ht="15" customHeight="1">
      <c r="A1624" s="546"/>
      <c r="B1624" s="496"/>
      <c r="C1624" s="496"/>
      <c r="D1624" s="516"/>
      <c r="E1624" s="517"/>
      <c r="F1624" s="463"/>
      <c r="G1624" s="464"/>
      <c r="H1624" s="464"/>
    </row>
    <row r="1625" spans="1:8" s="399" customFormat="1" ht="15">
      <c r="A1625" s="480"/>
      <c r="B1625" s="401"/>
      <c r="C1625" s="429"/>
      <c r="D1625" s="401"/>
      <c r="E1625" s="429"/>
      <c r="F1625" s="463"/>
      <c r="G1625" s="464"/>
      <c r="H1625" s="464"/>
    </row>
    <row r="1626" spans="1:8" s="399" customFormat="1" ht="15">
      <c r="A1626" s="550"/>
      <c r="B1626" s="527"/>
      <c r="C1626" s="527"/>
      <c r="D1626" s="527"/>
      <c r="E1626" s="527"/>
      <c r="F1626" s="510"/>
      <c r="G1626" s="510"/>
      <c r="H1626" s="510"/>
    </row>
    <row r="1627" spans="1:8" s="399" customFormat="1" ht="15">
      <c r="A1627" s="550"/>
      <c r="B1627" s="527"/>
      <c r="C1627" s="527"/>
      <c r="D1627" s="527"/>
      <c r="E1627" s="527"/>
      <c r="F1627" s="510"/>
      <c r="G1627" s="510"/>
      <c r="H1627" s="510"/>
    </row>
    <row r="1628" spans="1:8" s="399" customFormat="1" ht="15">
      <c r="A1628" s="480"/>
      <c r="B1628" s="401"/>
      <c r="C1628" s="429"/>
      <c r="D1628" s="478"/>
      <c r="E1628" s="489"/>
      <c r="F1628" s="479"/>
      <c r="G1628" s="464"/>
      <c r="H1628" s="464"/>
    </row>
    <row r="1629" spans="1:8" s="399" customFormat="1" ht="15">
      <c r="A1629" s="480"/>
      <c r="B1629" s="401"/>
      <c r="C1629" s="429"/>
      <c r="D1629" s="478"/>
      <c r="E1629" s="478"/>
      <c r="F1629" s="479"/>
      <c r="G1629" s="464"/>
      <c r="H1629" s="464"/>
    </row>
    <row r="1630" spans="1:8" s="399" customFormat="1" ht="15">
      <c r="A1630" s="480"/>
      <c r="B1630" s="401"/>
      <c r="C1630" s="501"/>
      <c r="D1630" s="478"/>
      <c r="E1630" s="478"/>
      <c r="F1630" s="479"/>
      <c r="G1630" s="464"/>
      <c r="H1630" s="464"/>
    </row>
    <row r="1631" spans="1:8" s="399" customFormat="1" ht="15">
      <c r="A1631" s="480"/>
      <c r="B1631" s="401"/>
      <c r="C1631" s="429"/>
      <c r="D1631" s="478"/>
      <c r="E1631" s="489"/>
      <c r="F1631" s="479"/>
      <c r="G1631" s="464"/>
      <c r="H1631" s="464"/>
    </row>
    <row r="1632" spans="1:8" s="399" customFormat="1" ht="15">
      <c r="A1632" s="480"/>
      <c r="B1632" s="401"/>
      <c r="C1632" s="429"/>
      <c r="D1632" s="419"/>
      <c r="E1632" s="462"/>
      <c r="F1632" s="522"/>
      <c r="G1632" s="464"/>
      <c r="H1632" s="464"/>
    </row>
    <row r="1633" spans="1:8" s="399" customFormat="1" ht="15">
      <c r="A1633" s="480"/>
      <c r="B1633" s="488"/>
      <c r="C1633" s="509"/>
      <c r="D1633" s="488"/>
      <c r="E1633" s="488"/>
      <c r="F1633" s="406"/>
      <c r="G1633" s="406"/>
      <c r="H1633" s="406"/>
    </row>
    <row r="1634" spans="1:8" s="399" customFormat="1" ht="15">
      <c r="A1634" s="480"/>
      <c r="B1634" s="522"/>
      <c r="C1634" s="522"/>
      <c r="D1634" s="522"/>
      <c r="E1634" s="522"/>
      <c r="F1634" s="464"/>
      <c r="G1634" s="464"/>
      <c r="H1634" s="464"/>
    </row>
    <row r="1635" spans="1:8" s="399" customFormat="1" ht="15">
      <c r="A1635" s="480"/>
      <c r="B1635" s="522"/>
      <c r="C1635" s="522"/>
      <c r="D1635" s="522"/>
      <c r="E1635" s="522"/>
      <c r="F1635" s="464"/>
      <c r="G1635" s="464"/>
      <c r="H1635" s="464"/>
    </row>
    <row r="1636" spans="1:8" s="399" customFormat="1" ht="15">
      <c r="A1636" s="480"/>
      <c r="B1636" s="522"/>
      <c r="C1636" s="522"/>
      <c r="D1636" s="522"/>
      <c r="E1636" s="522"/>
      <c r="F1636" s="464"/>
      <c r="G1636" s="464"/>
      <c r="H1636" s="464"/>
    </row>
    <row r="1637" spans="1:8" s="399" customFormat="1" ht="15">
      <c r="A1637" s="480"/>
      <c r="B1637" s="522"/>
      <c r="C1637" s="522"/>
      <c r="D1637" s="522"/>
      <c r="E1637" s="522"/>
      <c r="F1637" s="464"/>
      <c r="G1637" s="464"/>
      <c r="H1637" s="464"/>
    </row>
    <row r="1638" spans="1:8" s="399" customFormat="1" ht="15">
      <c r="A1638" s="480"/>
      <c r="B1638" s="522"/>
      <c r="C1638" s="522"/>
      <c r="D1638" s="522"/>
      <c r="E1638" s="522"/>
      <c r="F1638" s="464"/>
      <c r="G1638" s="464"/>
      <c r="H1638" s="464"/>
    </row>
    <row r="1639" spans="1:8" s="399" customFormat="1" ht="18" customHeight="1">
      <c r="A1639" s="546"/>
      <c r="B1639" s="496"/>
      <c r="C1639" s="496"/>
      <c r="D1639" s="516"/>
      <c r="E1639" s="517"/>
      <c r="F1639" s="463"/>
      <c r="G1639" s="464"/>
      <c r="H1639" s="464"/>
    </row>
    <row r="1640" spans="1:8" s="399" customFormat="1" ht="15">
      <c r="A1640" s="480"/>
      <c r="B1640" s="401"/>
      <c r="C1640" s="429"/>
      <c r="D1640" s="401"/>
      <c r="E1640" s="429"/>
      <c r="F1640" s="463"/>
      <c r="G1640" s="464"/>
      <c r="H1640" s="464"/>
    </row>
    <row r="1641" spans="1:8" s="399" customFormat="1" ht="15">
      <c r="A1641" s="550"/>
      <c r="B1641" s="527"/>
      <c r="C1641" s="527"/>
      <c r="D1641" s="527"/>
      <c r="E1641" s="527"/>
      <c r="F1641" s="510"/>
      <c r="G1641" s="510"/>
      <c r="H1641" s="510"/>
    </row>
    <row r="1642" spans="1:8" s="399" customFormat="1" ht="15">
      <c r="A1642" s="550"/>
      <c r="B1642" s="527"/>
      <c r="C1642" s="527"/>
      <c r="D1642" s="563"/>
      <c r="E1642" s="563"/>
      <c r="F1642" s="510"/>
      <c r="G1642" s="510"/>
      <c r="H1642" s="510"/>
    </row>
    <row r="1643" spans="1:8" s="399" customFormat="1" ht="15">
      <c r="A1643" s="480"/>
      <c r="B1643" s="401"/>
      <c r="C1643" s="429"/>
      <c r="D1643" s="489"/>
      <c r="E1643" s="478"/>
      <c r="F1643" s="479"/>
      <c r="G1643" s="464"/>
      <c r="H1643" s="464"/>
    </row>
    <row r="1644" spans="1:8" s="399" customFormat="1" ht="15">
      <c r="A1644" s="480"/>
      <c r="B1644" s="401"/>
      <c r="C1644" s="462"/>
      <c r="D1644" s="489"/>
      <c r="E1644" s="478"/>
      <c r="F1644" s="479"/>
      <c r="G1644" s="464"/>
      <c r="H1644" s="464"/>
    </row>
    <row r="1645" spans="1:8" s="399" customFormat="1" ht="15">
      <c r="A1645" s="480"/>
      <c r="B1645" s="401"/>
      <c r="C1645" s="429"/>
      <c r="D1645" s="478"/>
      <c r="E1645" s="478"/>
      <c r="F1645" s="479"/>
      <c r="G1645" s="464"/>
      <c r="H1645" s="464"/>
    </row>
    <row r="1646" spans="1:8" s="399" customFormat="1" ht="15">
      <c r="A1646" s="480"/>
      <c r="B1646" s="401"/>
      <c r="C1646" s="429"/>
      <c r="D1646" s="478"/>
      <c r="E1646" s="478"/>
      <c r="F1646" s="479"/>
      <c r="G1646" s="464"/>
      <c r="H1646" s="464"/>
    </row>
    <row r="1647" spans="1:8" s="399" customFormat="1" ht="15">
      <c r="A1647" s="480"/>
      <c r="B1647" s="401"/>
      <c r="C1647" s="429"/>
      <c r="D1647" s="478"/>
      <c r="E1647" s="478"/>
      <c r="F1647" s="479"/>
      <c r="G1647" s="464"/>
      <c r="H1647" s="464"/>
    </row>
    <row r="1648" spans="1:8" s="399" customFormat="1" ht="15">
      <c r="A1648" s="480"/>
      <c r="B1648" s="401"/>
      <c r="C1648" s="429"/>
      <c r="D1648" s="478"/>
      <c r="E1648" s="478"/>
      <c r="F1648" s="479"/>
      <c r="G1648" s="464"/>
      <c r="H1648" s="464"/>
    </row>
    <row r="1649" spans="1:8" s="399" customFormat="1" ht="15">
      <c r="A1649" s="480"/>
      <c r="B1649" s="401"/>
      <c r="C1649" s="429"/>
      <c r="D1649" s="478"/>
      <c r="E1649" s="478"/>
      <c r="F1649" s="479"/>
      <c r="G1649" s="464"/>
      <c r="H1649" s="464"/>
    </row>
    <row r="1650" spans="1:8" s="399" customFormat="1" ht="15">
      <c r="A1650" s="480"/>
      <c r="B1650" s="401"/>
      <c r="C1650" s="429"/>
      <c r="D1650" s="478"/>
      <c r="E1650" s="478"/>
      <c r="F1650" s="479"/>
      <c r="G1650" s="464"/>
      <c r="H1650" s="464"/>
    </row>
    <row r="1651" spans="1:8" s="399" customFormat="1" ht="15">
      <c r="A1651" s="480"/>
      <c r="B1651" s="401"/>
      <c r="C1651" s="429"/>
      <c r="D1651" s="478"/>
      <c r="E1651" s="478"/>
      <c r="F1651" s="479"/>
      <c r="G1651" s="464"/>
      <c r="H1651" s="464"/>
    </row>
    <row r="1652" spans="1:8" s="399" customFormat="1" ht="15">
      <c r="A1652" s="480"/>
      <c r="B1652" s="401"/>
      <c r="C1652" s="462"/>
      <c r="D1652" s="478"/>
      <c r="E1652" s="478"/>
      <c r="F1652" s="479"/>
      <c r="G1652" s="464"/>
      <c r="H1652" s="464"/>
    </row>
    <row r="1653" spans="1:8" s="399" customFormat="1" ht="15">
      <c r="A1653" s="480"/>
      <c r="B1653" s="401"/>
      <c r="C1653" s="429"/>
      <c r="D1653" s="478"/>
      <c r="E1653" s="478"/>
      <c r="F1653" s="479"/>
      <c r="G1653" s="464"/>
      <c r="H1653" s="464"/>
    </row>
    <row r="1654" spans="1:8" s="399" customFormat="1" ht="15">
      <c r="A1654" s="480"/>
      <c r="B1654" s="401"/>
      <c r="C1654" s="429"/>
      <c r="D1654" s="478"/>
      <c r="E1654" s="478"/>
      <c r="F1654" s="479"/>
      <c r="G1654" s="464"/>
      <c r="H1654" s="464"/>
    </row>
    <row r="1655" spans="1:8" s="399" customFormat="1" ht="15">
      <c r="A1655" s="480"/>
      <c r="B1655" s="401"/>
      <c r="C1655" s="429"/>
      <c r="D1655" s="478"/>
      <c r="E1655" s="478"/>
      <c r="F1655" s="479"/>
      <c r="G1655" s="464"/>
      <c r="H1655" s="464"/>
    </row>
    <row r="1656" spans="1:8" s="399" customFormat="1" ht="15">
      <c r="A1656" s="480"/>
      <c r="B1656" s="401"/>
      <c r="C1656" s="429"/>
      <c r="D1656" s="478"/>
      <c r="E1656" s="478"/>
      <c r="F1656" s="479"/>
      <c r="G1656" s="464"/>
      <c r="H1656" s="464"/>
    </row>
    <row r="1657" spans="1:8" s="399" customFormat="1" ht="15">
      <c r="A1657" s="480"/>
      <c r="B1657" s="401"/>
      <c r="C1657" s="429"/>
      <c r="D1657" s="478"/>
      <c r="E1657" s="478"/>
      <c r="F1657" s="479"/>
      <c r="G1657" s="464"/>
      <c r="H1657" s="464"/>
    </row>
    <row r="1658" spans="1:8" s="399" customFormat="1" ht="15">
      <c r="A1658" s="480"/>
      <c r="B1658" s="401"/>
      <c r="C1658" s="429"/>
      <c r="D1658" s="478"/>
      <c r="E1658" s="478"/>
      <c r="F1658" s="479"/>
      <c r="G1658" s="464"/>
      <c r="H1658" s="464"/>
    </row>
    <row r="1659" spans="1:8" s="399" customFormat="1" ht="15">
      <c r="A1659" s="480"/>
      <c r="B1659" s="401"/>
      <c r="C1659" s="429"/>
      <c r="D1659" s="478"/>
      <c r="E1659" s="478"/>
      <c r="F1659" s="479"/>
      <c r="G1659" s="464"/>
      <c r="H1659" s="464"/>
    </row>
    <row r="1660" spans="1:8" s="399" customFormat="1" ht="15">
      <c r="A1660" s="480"/>
      <c r="B1660" s="401"/>
      <c r="C1660" s="429"/>
      <c r="D1660" s="478"/>
      <c r="E1660" s="478"/>
      <c r="F1660" s="479"/>
      <c r="G1660" s="464"/>
      <c r="H1660" s="464"/>
    </row>
    <row r="1661" spans="1:8" s="399" customFormat="1" ht="15">
      <c r="A1661" s="480"/>
      <c r="B1661" s="401"/>
      <c r="C1661" s="429"/>
      <c r="D1661" s="478"/>
      <c r="E1661" s="478"/>
      <c r="F1661" s="464"/>
      <c r="G1661" s="464"/>
      <c r="H1661" s="464"/>
    </row>
    <row r="1662" spans="1:8" s="399" customFormat="1" ht="15">
      <c r="A1662" s="480"/>
      <c r="B1662" s="401"/>
      <c r="C1662" s="429"/>
      <c r="D1662" s="478"/>
      <c r="E1662" s="478"/>
      <c r="F1662" s="464"/>
      <c r="G1662" s="464"/>
      <c r="H1662" s="464"/>
    </row>
    <row r="1663" spans="1:8" s="399" customFormat="1" ht="15">
      <c r="A1663" s="480"/>
      <c r="B1663" s="401"/>
      <c r="C1663" s="429"/>
      <c r="D1663" s="478"/>
      <c r="E1663" s="478"/>
      <c r="F1663" s="464"/>
      <c r="G1663" s="464"/>
      <c r="H1663" s="464"/>
    </row>
    <row r="1664" spans="1:8" s="399" customFormat="1" ht="15">
      <c r="A1664" s="480"/>
      <c r="B1664" s="401"/>
      <c r="C1664" s="429"/>
      <c r="D1664" s="478"/>
      <c r="E1664" s="478"/>
      <c r="F1664" s="464"/>
      <c r="G1664" s="464"/>
      <c r="H1664" s="464"/>
    </row>
    <row r="1665" spans="1:8" s="399" customFormat="1" ht="15">
      <c r="A1665" s="480"/>
      <c r="B1665" s="401"/>
      <c r="C1665" s="429"/>
      <c r="D1665" s="478"/>
      <c r="E1665" s="478"/>
      <c r="F1665" s="479"/>
      <c r="G1665" s="464"/>
      <c r="H1665" s="464"/>
    </row>
    <row r="1666" spans="1:8" s="399" customFormat="1" ht="15">
      <c r="A1666" s="480"/>
      <c r="B1666" s="401"/>
      <c r="C1666" s="429"/>
      <c r="D1666" s="478"/>
      <c r="E1666" s="478"/>
      <c r="F1666" s="479"/>
      <c r="G1666" s="464"/>
      <c r="H1666" s="464"/>
    </row>
    <row r="1667" spans="1:8" s="399" customFormat="1" ht="15">
      <c r="A1667" s="480"/>
      <c r="B1667" s="401"/>
      <c r="C1667" s="429"/>
      <c r="D1667" s="478"/>
      <c r="E1667" s="478"/>
      <c r="F1667" s="479"/>
      <c r="G1667" s="464"/>
      <c r="H1667" s="464"/>
    </row>
    <row r="1668" spans="1:8" s="399" customFormat="1" ht="15">
      <c r="A1668" s="480"/>
      <c r="B1668" s="401"/>
      <c r="C1668" s="429"/>
      <c r="D1668" s="478"/>
      <c r="E1668" s="478"/>
      <c r="F1668" s="479"/>
      <c r="G1668" s="464"/>
      <c r="H1668" s="464"/>
    </row>
    <row r="1669" spans="1:8" s="399" customFormat="1" ht="15">
      <c r="A1669" s="480"/>
      <c r="B1669" s="401"/>
      <c r="C1669" s="429"/>
      <c r="D1669" s="478"/>
      <c r="E1669" s="478"/>
      <c r="F1669" s="479"/>
      <c r="G1669" s="464"/>
      <c r="H1669" s="464"/>
    </row>
    <row r="1670" spans="1:8" s="399" customFormat="1" ht="15">
      <c r="A1670" s="480"/>
      <c r="B1670" s="401"/>
      <c r="C1670" s="429"/>
      <c r="D1670" s="478"/>
      <c r="E1670" s="478"/>
      <c r="F1670" s="479"/>
      <c r="G1670" s="464"/>
      <c r="H1670" s="464"/>
    </row>
    <row r="1671" spans="1:8" s="399" customFormat="1" ht="15">
      <c r="A1671" s="480"/>
      <c r="B1671" s="401"/>
      <c r="C1671" s="429"/>
      <c r="D1671" s="478"/>
      <c r="E1671" s="478"/>
      <c r="F1671" s="485"/>
      <c r="G1671" s="464"/>
      <c r="H1671" s="464"/>
    </row>
    <row r="1672" spans="1:8" s="399" customFormat="1" ht="15">
      <c r="A1672" s="480"/>
      <c r="B1672" s="401"/>
      <c r="C1672" s="429"/>
      <c r="D1672" s="478"/>
      <c r="E1672" s="478"/>
      <c r="F1672" s="485"/>
      <c r="G1672" s="464"/>
      <c r="H1672" s="464"/>
    </row>
    <row r="1673" spans="1:8" s="399" customFormat="1" ht="15">
      <c r="A1673" s="480"/>
      <c r="B1673" s="401"/>
      <c r="C1673" s="429"/>
      <c r="D1673" s="478"/>
      <c r="E1673" s="478"/>
      <c r="F1673" s="485"/>
      <c r="G1673" s="464"/>
      <c r="H1673" s="464"/>
    </row>
    <row r="1674" spans="1:8" s="399" customFormat="1" ht="15">
      <c r="A1674" s="480"/>
      <c r="B1674" s="401"/>
      <c r="C1674" s="429"/>
      <c r="D1674" s="478"/>
      <c r="E1674" s="478"/>
      <c r="F1674" s="479"/>
      <c r="G1674" s="464"/>
      <c r="H1674" s="464"/>
    </row>
    <row r="1675" spans="1:8" s="399" customFormat="1" ht="15">
      <c r="A1675" s="480"/>
      <c r="B1675" s="401"/>
      <c r="C1675" s="429"/>
      <c r="D1675" s="478"/>
      <c r="E1675" s="478"/>
      <c r="F1675" s="479"/>
      <c r="G1675" s="464"/>
      <c r="H1675" s="464"/>
    </row>
    <row r="1676" spans="1:8" s="399" customFormat="1" ht="15">
      <c r="A1676" s="480"/>
      <c r="B1676" s="401"/>
      <c r="C1676" s="429"/>
      <c r="D1676" s="478"/>
      <c r="E1676" s="478"/>
      <c r="F1676" s="479"/>
      <c r="G1676" s="464"/>
      <c r="H1676" s="464"/>
    </row>
    <row r="1677" spans="1:8" s="399" customFormat="1" ht="15">
      <c r="A1677" s="480"/>
      <c r="B1677" s="401"/>
      <c r="C1677" s="429"/>
      <c r="D1677" s="478"/>
      <c r="E1677" s="478"/>
      <c r="F1677" s="479"/>
      <c r="G1677" s="464"/>
      <c r="H1677" s="464"/>
    </row>
    <row r="1678" spans="1:8" s="399" customFormat="1" ht="15">
      <c r="A1678" s="480"/>
      <c r="B1678" s="401"/>
      <c r="C1678" s="429"/>
      <c r="D1678" s="478"/>
      <c r="E1678" s="478"/>
      <c r="F1678" s="479"/>
      <c r="G1678" s="464"/>
      <c r="H1678" s="464"/>
    </row>
    <row r="1679" spans="1:8" s="399" customFormat="1" ht="12" customHeight="1">
      <c r="A1679" s="480"/>
      <c r="B1679" s="401"/>
      <c r="C1679" s="429"/>
      <c r="D1679" s="401"/>
      <c r="E1679" s="401"/>
      <c r="F1679" s="479"/>
      <c r="G1679" s="464"/>
      <c r="H1679" s="464"/>
    </row>
    <row r="1680" spans="1:8" s="399" customFormat="1" ht="17.25" customHeight="1">
      <c r="A1680" s="480"/>
      <c r="B1680" s="401"/>
      <c r="C1680" s="509"/>
      <c r="D1680" s="429"/>
      <c r="E1680" s="401"/>
      <c r="F1680" s="564"/>
      <c r="G1680" s="406"/>
      <c r="H1680" s="406"/>
    </row>
    <row r="1681" spans="1:8" s="399" customFormat="1" ht="15">
      <c r="A1681" s="480"/>
      <c r="B1681" s="522"/>
      <c r="C1681" s="522"/>
      <c r="D1681" s="522"/>
      <c r="E1681" s="522"/>
      <c r="F1681" s="464"/>
      <c r="G1681" s="464"/>
      <c r="H1681" s="464"/>
    </row>
    <row r="1682" spans="1:8" s="399" customFormat="1" ht="15">
      <c r="A1682" s="480"/>
      <c r="B1682" s="522"/>
      <c r="C1682" s="522"/>
      <c r="D1682" s="522"/>
      <c r="E1682" s="522"/>
      <c r="F1682" s="464"/>
      <c r="G1682" s="464"/>
      <c r="H1682" s="464"/>
    </row>
    <row r="1683" spans="1:8" s="399" customFormat="1" ht="15">
      <c r="A1683" s="480"/>
      <c r="B1683" s="522"/>
      <c r="C1683" s="522"/>
      <c r="D1683" s="522"/>
      <c r="E1683" s="522"/>
      <c r="F1683" s="464"/>
      <c r="G1683" s="464"/>
      <c r="H1683" s="464"/>
    </row>
    <row r="1684" spans="1:8" s="399" customFormat="1" ht="15">
      <c r="A1684" s="480"/>
      <c r="B1684" s="522"/>
      <c r="C1684" s="522"/>
      <c r="D1684" s="522"/>
      <c r="E1684" s="522"/>
      <c r="F1684" s="464"/>
      <c r="G1684" s="464"/>
      <c r="H1684" s="464"/>
    </row>
    <row r="1685" spans="1:8" s="399" customFormat="1" ht="15" customHeight="1">
      <c r="A1685" s="546"/>
      <c r="B1685" s="496"/>
      <c r="C1685" s="496"/>
      <c r="D1685" s="516"/>
      <c r="E1685" s="429"/>
      <c r="F1685" s="463"/>
      <c r="G1685" s="464"/>
      <c r="H1685" s="464"/>
    </row>
    <row r="1686" spans="1:8" s="399" customFormat="1" ht="15">
      <c r="A1686" s="480"/>
      <c r="B1686" s="401"/>
      <c r="C1686" s="429"/>
      <c r="D1686" s="401"/>
      <c r="E1686" s="429"/>
      <c r="F1686" s="463"/>
      <c r="G1686" s="464"/>
      <c r="H1686" s="464"/>
    </row>
    <row r="1687" spans="1:8" s="399" customFormat="1" ht="15">
      <c r="A1687" s="550"/>
      <c r="B1687" s="527"/>
      <c r="C1687" s="527"/>
      <c r="D1687" s="527"/>
      <c r="E1687" s="527"/>
      <c r="F1687" s="510"/>
      <c r="G1687" s="510"/>
      <c r="H1687" s="510"/>
    </row>
    <row r="1688" spans="1:8" s="399" customFormat="1" ht="6.75" customHeight="1">
      <c r="A1688" s="550"/>
      <c r="B1688" s="527"/>
      <c r="C1688" s="527"/>
      <c r="D1688" s="527"/>
      <c r="E1688" s="527"/>
      <c r="F1688" s="510"/>
      <c r="G1688" s="510"/>
      <c r="H1688" s="510"/>
    </row>
    <row r="1689" spans="1:8" s="399" customFormat="1" ht="15">
      <c r="A1689" s="480"/>
      <c r="B1689" s="401"/>
      <c r="C1689" s="429"/>
      <c r="D1689" s="478"/>
      <c r="E1689" s="478"/>
      <c r="F1689" s="479"/>
      <c r="G1689" s="464"/>
      <c r="H1689" s="464"/>
    </row>
    <row r="1690" spans="1:8" s="399" customFormat="1" ht="15">
      <c r="A1690" s="480"/>
      <c r="B1690" s="401"/>
      <c r="C1690" s="429"/>
      <c r="D1690" s="478"/>
      <c r="E1690" s="478"/>
      <c r="F1690" s="479"/>
      <c r="G1690" s="464"/>
      <c r="H1690" s="464"/>
    </row>
    <row r="1691" spans="1:8" s="399" customFormat="1" ht="15">
      <c r="A1691" s="480"/>
      <c r="B1691" s="401"/>
      <c r="C1691" s="429"/>
      <c r="D1691" s="478"/>
      <c r="E1691" s="478"/>
      <c r="F1691" s="479"/>
      <c r="G1691" s="464"/>
      <c r="H1691" s="464"/>
    </row>
    <row r="1692" spans="1:8" s="399" customFormat="1" ht="15">
      <c r="A1692" s="480"/>
      <c r="B1692" s="401"/>
      <c r="C1692" s="429"/>
      <c r="D1692" s="478"/>
      <c r="E1692" s="478"/>
      <c r="F1692" s="479"/>
      <c r="G1692" s="464"/>
      <c r="H1692" s="464"/>
    </row>
    <row r="1693" spans="1:8" s="399" customFormat="1" ht="15">
      <c r="A1693" s="480"/>
      <c r="B1693" s="401"/>
      <c r="C1693" s="429"/>
      <c r="D1693" s="478"/>
      <c r="E1693" s="478"/>
      <c r="F1693" s="479"/>
      <c r="G1693" s="464"/>
      <c r="H1693" s="464"/>
    </row>
    <row r="1694" spans="1:8" s="399" customFormat="1" ht="15">
      <c r="A1694" s="480"/>
      <c r="B1694" s="401"/>
      <c r="C1694" s="429"/>
      <c r="D1694" s="478"/>
      <c r="E1694" s="478"/>
      <c r="F1694" s="479"/>
      <c r="G1694" s="464"/>
      <c r="H1694" s="464"/>
    </row>
    <row r="1695" spans="1:8" s="399" customFormat="1" ht="15">
      <c r="A1695" s="480"/>
      <c r="B1695" s="401"/>
      <c r="C1695" s="429"/>
      <c r="D1695" s="478"/>
      <c r="E1695" s="478"/>
      <c r="F1695" s="479"/>
      <c r="G1695" s="464"/>
      <c r="H1695" s="464"/>
    </row>
    <row r="1696" spans="1:8" s="399" customFormat="1" ht="15">
      <c r="A1696" s="480"/>
      <c r="B1696" s="401"/>
      <c r="C1696" s="429"/>
      <c r="D1696" s="478"/>
      <c r="E1696" s="478"/>
      <c r="F1696" s="479"/>
      <c r="G1696" s="464"/>
      <c r="H1696" s="464"/>
    </row>
    <row r="1697" spans="1:8" s="399" customFormat="1" ht="15">
      <c r="A1697" s="480"/>
      <c r="B1697" s="401"/>
      <c r="C1697" s="429"/>
      <c r="D1697" s="478"/>
      <c r="E1697" s="478"/>
      <c r="F1697" s="479"/>
      <c r="G1697" s="464"/>
      <c r="H1697" s="464"/>
    </row>
    <row r="1698" spans="1:8" s="399" customFormat="1" ht="15">
      <c r="A1698" s="480"/>
      <c r="B1698" s="401"/>
      <c r="C1698" s="429"/>
      <c r="D1698" s="478"/>
      <c r="E1698" s="478"/>
      <c r="F1698" s="479"/>
      <c r="G1698" s="464"/>
      <c r="H1698" s="464"/>
    </row>
    <row r="1699" spans="1:8" s="399" customFormat="1" ht="15">
      <c r="A1699" s="480"/>
      <c r="B1699" s="401"/>
      <c r="C1699" s="429"/>
      <c r="D1699" s="478"/>
      <c r="E1699" s="478"/>
      <c r="F1699" s="479"/>
      <c r="G1699" s="464"/>
      <c r="H1699" s="464"/>
    </row>
    <row r="1700" spans="1:8" s="399" customFormat="1" ht="15">
      <c r="A1700" s="480"/>
      <c r="B1700" s="401"/>
      <c r="C1700" s="429"/>
      <c r="D1700" s="478"/>
      <c r="E1700" s="478"/>
      <c r="F1700" s="479"/>
      <c r="G1700" s="464"/>
      <c r="H1700" s="464"/>
    </row>
    <row r="1701" spans="1:8" s="399" customFormat="1" ht="15">
      <c r="A1701" s="480"/>
      <c r="B1701" s="401"/>
      <c r="C1701" s="501"/>
      <c r="D1701" s="478"/>
      <c r="E1701" s="478"/>
      <c r="F1701" s="479"/>
      <c r="G1701" s="464"/>
      <c r="H1701" s="464"/>
    </row>
    <row r="1702" spans="1:8" s="399" customFormat="1" ht="15">
      <c r="A1702" s="480"/>
      <c r="B1702" s="401"/>
      <c r="C1702" s="429"/>
      <c r="D1702" s="478"/>
      <c r="E1702" s="478"/>
      <c r="F1702" s="479"/>
      <c r="G1702" s="464"/>
      <c r="H1702" s="464"/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">
      <c r="A1704" s="480"/>
      <c r="B1704" s="401"/>
      <c r="C1704" s="429"/>
      <c r="D1704" s="478"/>
      <c r="E1704" s="478"/>
      <c r="F1704" s="479"/>
      <c r="G1704" s="464"/>
      <c r="H1704" s="464"/>
    </row>
    <row r="1705" spans="1:8" s="399" customFormat="1" ht="15">
      <c r="A1705" s="480"/>
      <c r="B1705" s="401"/>
      <c r="C1705" s="429"/>
      <c r="D1705" s="478"/>
      <c r="E1705" s="478"/>
      <c r="F1705" s="479"/>
      <c r="G1705" s="464"/>
      <c r="H1705" s="464"/>
    </row>
    <row r="1706" spans="1:8" s="399" customFormat="1" ht="15">
      <c r="A1706" s="480"/>
      <c r="B1706" s="401"/>
      <c r="C1706" s="429"/>
      <c r="D1706" s="478"/>
      <c r="E1706" s="478"/>
      <c r="F1706" s="479"/>
      <c r="G1706" s="464"/>
      <c r="H1706" s="464"/>
    </row>
    <row r="1707" spans="1:8" s="399" customFormat="1" ht="15">
      <c r="A1707" s="480"/>
      <c r="B1707" s="401"/>
      <c r="C1707" s="429"/>
      <c r="D1707" s="478"/>
      <c r="E1707" s="478"/>
      <c r="F1707" s="479"/>
      <c r="G1707" s="464"/>
      <c r="H1707" s="464"/>
    </row>
    <row r="1708" spans="1:8" s="399" customFormat="1" ht="15">
      <c r="A1708" s="480"/>
      <c r="B1708" s="401"/>
      <c r="C1708" s="429"/>
      <c r="D1708" s="478"/>
      <c r="E1708" s="478"/>
      <c r="F1708" s="479"/>
      <c r="G1708" s="464"/>
      <c r="H1708" s="464"/>
    </row>
    <row r="1709" spans="1:8" s="399" customFormat="1" ht="15">
      <c r="A1709" s="480"/>
      <c r="B1709" s="401"/>
      <c r="C1709" s="429"/>
      <c r="D1709" s="478"/>
      <c r="E1709" s="478"/>
      <c r="F1709" s="479"/>
      <c r="G1709" s="464"/>
      <c r="H1709" s="464"/>
    </row>
    <row r="1710" spans="1:8" s="399" customFormat="1" ht="15">
      <c r="A1710" s="480"/>
      <c r="B1710" s="401"/>
      <c r="C1710" s="429"/>
      <c r="D1710" s="478"/>
      <c r="E1710" s="478"/>
      <c r="F1710" s="479"/>
      <c r="G1710" s="464"/>
      <c r="H1710" s="464"/>
    </row>
    <row r="1711" spans="1:8" s="399" customFormat="1" ht="15">
      <c r="A1711" s="480"/>
      <c r="B1711" s="401"/>
      <c r="C1711" s="429"/>
      <c r="D1711" s="478"/>
      <c r="E1711" s="478"/>
      <c r="F1711" s="479"/>
      <c r="G1711" s="464"/>
      <c r="H1711" s="464"/>
    </row>
    <row r="1712" spans="1:8" s="399" customFormat="1" ht="15">
      <c r="A1712" s="480"/>
      <c r="B1712" s="401"/>
      <c r="C1712" s="429"/>
      <c r="D1712" s="478"/>
      <c r="E1712" s="478"/>
      <c r="F1712" s="479"/>
      <c r="G1712" s="464"/>
      <c r="H1712" s="464"/>
    </row>
    <row r="1713" spans="1:8" s="399" customFormat="1" ht="15">
      <c r="A1713" s="480"/>
      <c r="B1713" s="401"/>
      <c r="C1713" s="429"/>
      <c r="D1713" s="478"/>
      <c r="E1713" s="478"/>
      <c r="F1713" s="479"/>
      <c r="G1713" s="464"/>
      <c r="H1713" s="464"/>
    </row>
    <row r="1714" spans="1:8" s="399" customFormat="1" ht="15">
      <c r="A1714" s="480"/>
      <c r="B1714" s="401"/>
      <c r="C1714" s="429"/>
      <c r="D1714" s="478"/>
      <c r="E1714" s="478"/>
      <c r="F1714" s="479"/>
      <c r="G1714" s="464"/>
      <c r="H1714" s="464"/>
    </row>
    <row r="1715" spans="1:8" s="399" customFormat="1" ht="15">
      <c r="A1715" s="480"/>
      <c r="B1715" s="401"/>
      <c r="C1715" s="429"/>
      <c r="D1715" s="478"/>
      <c r="E1715" s="478"/>
      <c r="F1715" s="479"/>
      <c r="G1715" s="464"/>
      <c r="H1715" s="464"/>
    </row>
    <row r="1716" spans="1:8" s="399" customFormat="1" ht="15">
      <c r="A1716" s="480"/>
      <c r="B1716" s="401"/>
      <c r="C1716" s="429"/>
      <c r="D1716" s="478"/>
      <c r="E1716" s="478"/>
      <c r="F1716" s="479"/>
      <c r="G1716" s="464"/>
      <c r="H1716" s="464"/>
    </row>
    <row r="1717" spans="1:8" s="399" customFormat="1" ht="15">
      <c r="A1717" s="480"/>
      <c r="B1717" s="401"/>
      <c r="C1717" s="429"/>
      <c r="D1717" s="478"/>
      <c r="E1717" s="478"/>
      <c r="F1717" s="479"/>
      <c r="G1717" s="464"/>
      <c r="H1717" s="464"/>
    </row>
    <row r="1718" spans="1:8" s="399" customFormat="1" ht="15">
      <c r="A1718" s="480"/>
      <c r="B1718" s="401"/>
      <c r="C1718" s="429"/>
      <c r="D1718" s="478"/>
      <c r="E1718" s="478"/>
      <c r="F1718" s="479"/>
      <c r="G1718" s="464"/>
      <c r="H1718" s="464"/>
    </row>
    <row r="1719" spans="1:8" s="399" customFormat="1" ht="15">
      <c r="A1719" s="480"/>
      <c r="B1719" s="401"/>
      <c r="C1719" s="429"/>
      <c r="D1719" s="478"/>
      <c r="E1719" s="478"/>
      <c r="F1719" s="479"/>
      <c r="G1719" s="464"/>
      <c r="H1719" s="464"/>
    </row>
    <row r="1720" spans="1:8" s="399" customFormat="1" ht="15">
      <c r="A1720" s="480"/>
      <c r="B1720" s="401"/>
      <c r="C1720" s="429"/>
      <c r="D1720" s="478"/>
      <c r="E1720" s="478"/>
      <c r="F1720" s="479"/>
      <c r="G1720" s="464"/>
      <c r="H1720" s="464"/>
    </row>
    <row r="1721" spans="1:8" s="399" customFormat="1" ht="15">
      <c r="A1721" s="480"/>
      <c r="B1721" s="401"/>
      <c r="C1721" s="429"/>
      <c r="D1721" s="478"/>
      <c r="E1721" s="478"/>
      <c r="F1721" s="479"/>
      <c r="G1721" s="464"/>
      <c r="H1721" s="464"/>
    </row>
    <row r="1722" spans="1:8" s="399" customFormat="1" ht="15">
      <c r="A1722" s="480"/>
      <c r="B1722" s="401"/>
      <c r="C1722" s="429"/>
      <c r="D1722" s="478"/>
      <c r="E1722" s="478"/>
      <c r="F1722" s="479"/>
      <c r="G1722" s="464"/>
      <c r="H1722" s="464"/>
    </row>
    <row r="1723" spans="1:8" s="399" customFormat="1" ht="15">
      <c r="A1723" s="480"/>
      <c r="B1723" s="401"/>
      <c r="C1723" s="429"/>
      <c r="D1723" s="478"/>
      <c r="E1723" s="478"/>
      <c r="F1723" s="479"/>
      <c r="G1723" s="464"/>
      <c r="H1723" s="464"/>
    </row>
    <row r="1724" spans="1:8" s="399" customFormat="1" ht="15">
      <c r="A1724" s="480"/>
      <c r="B1724" s="401"/>
      <c r="C1724" s="429"/>
      <c r="D1724" s="478"/>
      <c r="E1724" s="478"/>
      <c r="F1724" s="479"/>
      <c r="G1724" s="464"/>
      <c r="H1724" s="464"/>
    </row>
    <row r="1725" spans="1:8" s="399" customFormat="1" ht="15">
      <c r="A1725" s="480"/>
      <c r="B1725" s="401"/>
      <c r="C1725" s="501"/>
      <c r="D1725" s="478"/>
      <c r="E1725" s="478"/>
      <c r="F1725" s="479"/>
      <c r="G1725" s="464"/>
      <c r="H1725" s="464"/>
    </row>
    <row r="1726" spans="1:8" s="399" customFormat="1" ht="15">
      <c r="A1726" s="480"/>
      <c r="B1726" s="401"/>
      <c r="C1726" s="429"/>
      <c r="D1726" s="478"/>
      <c r="E1726" s="478"/>
      <c r="F1726" s="479"/>
      <c r="G1726" s="464"/>
      <c r="H1726" s="464"/>
    </row>
    <row r="1727" spans="1:8" s="399" customFormat="1" ht="15">
      <c r="A1727" s="480"/>
      <c r="B1727" s="401"/>
      <c r="C1727" s="429"/>
      <c r="D1727" s="478"/>
      <c r="E1727" s="478"/>
      <c r="F1727" s="479"/>
      <c r="G1727" s="464"/>
      <c r="H1727" s="464"/>
    </row>
    <row r="1728" spans="1:8" s="399" customFormat="1" ht="15">
      <c r="A1728" s="480"/>
      <c r="B1728" s="401"/>
      <c r="C1728" s="429"/>
      <c r="D1728" s="478"/>
      <c r="E1728" s="478"/>
      <c r="F1728" s="479"/>
      <c r="G1728" s="464"/>
      <c r="H1728" s="464"/>
    </row>
    <row r="1729" spans="1:8" s="399" customFormat="1" ht="15">
      <c r="A1729" s="480"/>
      <c r="B1729" s="401"/>
      <c r="C1729" s="429"/>
      <c r="D1729" s="478"/>
      <c r="E1729" s="478"/>
      <c r="F1729" s="479"/>
      <c r="G1729" s="464"/>
      <c r="H1729" s="464"/>
    </row>
    <row r="1730" spans="1:8" s="399" customFormat="1" ht="15">
      <c r="A1730" s="480"/>
      <c r="B1730" s="401"/>
      <c r="C1730" s="429"/>
      <c r="D1730" s="478"/>
      <c r="E1730" s="478"/>
      <c r="F1730" s="479"/>
      <c r="G1730" s="464"/>
      <c r="H1730" s="464"/>
    </row>
    <row r="1731" spans="1:8" s="399" customFormat="1" ht="15">
      <c r="A1731" s="480"/>
      <c r="B1731" s="401"/>
      <c r="C1731" s="429"/>
      <c r="D1731" s="478"/>
      <c r="E1731" s="478"/>
      <c r="F1731" s="479"/>
      <c r="G1731" s="464"/>
      <c r="H1731" s="464"/>
    </row>
    <row r="1732" spans="1:8" s="399" customFormat="1" ht="15">
      <c r="A1732" s="480"/>
      <c r="B1732" s="401"/>
      <c r="C1732" s="429"/>
      <c r="D1732" s="478"/>
      <c r="E1732" s="478"/>
      <c r="F1732" s="479"/>
      <c r="G1732" s="464"/>
      <c r="H1732" s="464"/>
    </row>
    <row r="1733" spans="1:8" s="399" customFormat="1" ht="15">
      <c r="A1733" s="480"/>
      <c r="B1733" s="401"/>
      <c r="C1733" s="429"/>
      <c r="D1733" s="478"/>
      <c r="E1733" s="478"/>
      <c r="F1733" s="479"/>
      <c r="G1733" s="464"/>
      <c r="H1733" s="464"/>
    </row>
    <row r="1734" spans="1:8" s="399" customFormat="1" ht="15">
      <c r="A1734" s="480"/>
      <c r="B1734" s="401"/>
      <c r="C1734" s="429"/>
      <c r="D1734" s="478"/>
      <c r="E1734" s="478"/>
      <c r="F1734" s="479"/>
      <c r="G1734" s="464"/>
      <c r="H1734" s="464"/>
    </row>
    <row r="1735" spans="1:8" s="399" customFormat="1" ht="12.75" customHeight="1">
      <c r="A1735" s="480"/>
      <c r="B1735" s="401"/>
      <c r="C1735" s="429"/>
      <c r="D1735" s="401"/>
      <c r="E1735" s="401"/>
      <c r="F1735" s="479"/>
      <c r="G1735" s="464"/>
      <c r="H1735" s="464"/>
    </row>
    <row r="1736" spans="1:8" s="399" customFormat="1" ht="17.25" customHeight="1">
      <c r="A1736" s="480"/>
      <c r="B1736" s="401"/>
      <c r="C1736" s="509"/>
      <c r="D1736" s="401"/>
      <c r="E1736" s="429"/>
      <c r="F1736" s="558"/>
      <c r="G1736" s="406"/>
      <c r="H1736" s="406"/>
    </row>
    <row r="1737" spans="1:8" s="399" customFormat="1" ht="15">
      <c r="A1737" s="480"/>
      <c r="B1737" s="522"/>
      <c r="C1737" s="522"/>
      <c r="D1737" s="522"/>
      <c r="E1737" s="522"/>
      <c r="F1737" s="464"/>
      <c r="G1737" s="464"/>
      <c r="H1737" s="464"/>
    </row>
    <row r="1738" spans="1:8" s="399" customFormat="1" ht="15">
      <c r="A1738" s="480"/>
      <c r="B1738" s="522"/>
      <c r="C1738" s="522"/>
      <c r="D1738" s="522"/>
      <c r="E1738" s="522"/>
      <c r="F1738" s="464"/>
      <c r="G1738" s="464"/>
      <c r="H1738" s="464"/>
    </row>
    <row r="1739" spans="1:8" s="399" customFormat="1" ht="15">
      <c r="A1739" s="480"/>
      <c r="B1739" s="522"/>
      <c r="C1739" s="522"/>
      <c r="D1739" s="522"/>
      <c r="E1739" s="522"/>
      <c r="F1739" s="464"/>
      <c r="G1739" s="464"/>
      <c r="H1739" s="464"/>
    </row>
    <row r="1740" spans="1:8" s="399" customFormat="1" ht="15">
      <c r="A1740" s="480"/>
      <c r="B1740" s="522"/>
      <c r="C1740" s="522"/>
      <c r="D1740" s="522"/>
      <c r="E1740" s="522"/>
      <c r="F1740" s="464"/>
      <c r="G1740" s="464"/>
      <c r="H1740" s="464"/>
    </row>
    <row r="1741" spans="1:8" s="399" customFormat="1" ht="15" customHeight="1">
      <c r="A1741" s="546"/>
      <c r="B1741" s="496"/>
      <c r="C1741" s="496"/>
      <c r="D1741" s="516"/>
      <c r="E1741" s="429"/>
      <c r="F1741" s="463"/>
      <c r="G1741" s="464"/>
      <c r="H1741" s="464"/>
    </row>
    <row r="1742" spans="1:8" s="399" customFormat="1" ht="15">
      <c r="A1742" s="480"/>
      <c r="B1742" s="401"/>
      <c r="C1742" s="429"/>
      <c r="D1742" s="401"/>
      <c r="E1742" s="429"/>
      <c r="F1742" s="463"/>
      <c r="G1742" s="464"/>
      <c r="H1742" s="464"/>
    </row>
    <row r="1743" spans="1:8" s="399" customFormat="1" ht="15">
      <c r="A1743" s="550"/>
      <c r="B1743" s="527"/>
      <c r="C1743" s="527"/>
      <c r="D1743" s="527"/>
      <c r="E1743" s="527"/>
      <c r="F1743" s="510"/>
      <c r="G1743" s="510"/>
      <c r="H1743" s="510"/>
    </row>
    <row r="1744" spans="1:8" s="399" customFormat="1" ht="15">
      <c r="A1744" s="550"/>
      <c r="B1744" s="527"/>
      <c r="C1744" s="527"/>
      <c r="D1744" s="527"/>
      <c r="E1744" s="527"/>
      <c r="F1744" s="510"/>
      <c r="G1744" s="510"/>
      <c r="H1744" s="510"/>
    </row>
    <row r="1745" spans="1:8" s="399" customFormat="1" ht="15">
      <c r="A1745" s="480"/>
      <c r="B1745" s="401"/>
      <c r="C1745" s="429"/>
      <c r="D1745" s="401"/>
      <c r="E1745" s="401"/>
      <c r="F1745" s="479"/>
      <c r="G1745" s="464"/>
      <c r="H1745" s="464"/>
    </row>
    <row r="1746" spans="1:8" s="399" customFormat="1" ht="15">
      <c r="A1746" s="486"/>
      <c r="B1746" s="401"/>
      <c r="C1746" s="429"/>
      <c r="D1746" s="401"/>
      <c r="E1746" s="429"/>
      <c r="F1746" s="479"/>
      <c r="G1746" s="464"/>
      <c r="H1746" s="464"/>
    </row>
    <row r="1747" spans="1:8" s="399" customFormat="1" ht="15">
      <c r="A1747" s="486"/>
      <c r="B1747" s="401"/>
      <c r="C1747" s="429"/>
      <c r="D1747" s="401"/>
      <c r="E1747" s="429"/>
      <c r="F1747" s="479"/>
      <c r="G1747" s="464"/>
      <c r="H1747" s="464"/>
    </row>
    <row r="1748" spans="1:8" s="399" customFormat="1" ht="15">
      <c r="A1748" s="486"/>
      <c r="B1748" s="401"/>
      <c r="C1748" s="429"/>
      <c r="D1748" s="401"/>
      <c r="E1748" s="429"/>
      <c r="F1748" s="479"/>
      <c r="G1748" s="464"/>
      <c r="H1748" s="464"/>
    </row>
    <row r="1749" spans="1:9" s="399" customFormat="1" ht="15">
      <c r="A1749" s="486"/>
      <c r="B1749" s="401"/>
      <c r="C1749" s="429"/>
      <c r="D1749" s="401"/>
      <c r="E1749" s="429"/>
      <c r="F1749" s="479"/>
      <c r="G1749" s="464"/>
      <c r="H1749" s="464"/>
      <c r="I1749" s="425"/>
    </row>
    <row r="1750" spans="1:8" s="399" customFormat="1" ht="15">
      <c r="A1750" s="486"/>
      <c r="B1750" s="401"/>
      <c r="C1750" s="429"/>
      <c r="D1750" s="478"/>
      <c r="E1750" s="478"/>
      <c r="F1750" s="479"/>
      <c r="G1750" s="464"/>
      <c r="H1750" s="464"/>
    </row>
    <row r="1751" spans="1:8" s="399" customFormat="1" ht="15">
      <c r="A1751" s="486"/>
      <c r="B1751" s="401"/>
      <c r="C1751" s="429"/>
      <c r="D1751" s="478"/>
      <c r="E1751" s="478"/>
      <c r="F1751" s="479"/>
      <c r="G1751" s="464"/>
      <c r="H1751" s="464"/>
    </row>
    <row r="1752" spans="1:8" s="399" customFormat="1" ht="15">
      <c r="A1752" s="486"/>
      <c r="B1752" s="401"/>
      <c r="C1752" s="429"/>
      <c r="D1752" s="478"/>
      <c r="E1752" s="478"/>
      <c r="F1752" s="479"/>
      <c r="G1752" s="464"/>
      <c r="H1752" s="464"/>
    </row>
    <row r="1753" spans="1:8" s="399" customFormat="1" ht="15">
      <c r="A1753" s="486"/>
      <c r="B1753" s="401"/>
      <c r="C1753" s="429"/>
      <c r="D1753" s="478"/>
      <c r="E1753" s="478"/>
      <c r="F1753" s="479"/>
      <c r="G1753" s="464"/>
      <c r="H1753" s="464"/>
    </row>
    <row r="1754" spans="1:8" s="399" customFormat="1" ht="15">
      <c r="A1754" s="486"/>
      <c r="B1754" s="401"/>
      <c r="C1754" s="429"/>
      <c r="D1754" s="478"/>
      <c r="E1754" s="478"/>
      <c r="F1754" s="479"/>
      <c r="G1754" s="464"/>
      <c r="H1754" s="464"/>
    </row>
    <row r="1755" spans="1:8" s="399" customFormat="1" ht="15">
      <c r="A1755" s="480"/>
      <c r="B1755" s="401"/>
      <c r="C1755" s="429"/>
      <c r="D1755" s="478"/>
      <c r="E1755" s="478"/>
      <c r="F1755" s="479"/>
      <c r="G1755" s="464"/>
      <c r="H1755" s="464"/>
    </row>
    <row r="1756" spans="1:8" s="399" customFormat="1" ht="15">
      <c r="A1756" s="480"/>
      <c r="B1756" s="401"/>
      <c r="C1756" s="429"/>
      <c r="D1756" s="478"/>
      <c r="E1756" s="478"/>
      <c r="F1756" s="479"/>
      <c r="G1756" s="464"/>
      <c r="H1756" s="464"/>
    </row>
    <row r="1757" spans="1:8" s="399" customFormat="1" ht="15">
      <c r="A1757" s="480"/>
      <c r="B1757" s="401"/>
      <c r="C1757" s="429"/>
      <c r="D1757" s="478"/>
      <c r="E1757" s="478"/>
      <c r="F1757" s="479"/>
      <c r="G1757" s="464"/>
      <c r="H1757" s="464"/>
    </row>
    <row r="1758" spans="1:8" s="399" customFormat="1" ht="15">
      <c r="A1758" s="480"/>
      <c r="B1758" s="401"/>
      <c r="C1758" s="429"/>
      <c r="D1758" s="478"/>
      <c r="E1758" s="478"/>
      <c r="F1758" s="479"/>
      <c r="G1758" s="464"/>
      <c r="H1758" s="464"/>
    </row>
    <row r="1759" spans="1:8" s="399" customFormat="1" ht="15">
      <c r="A1759" s="480"/>
      <c r="B1759" s="401"/>
      <c r="C1759" s="429"/>
      <c r="D1759" s="478"/>
      <c r="E1759" s="478"/>
      <c r="F1759" s="479"/>
      <c r="G1759" s="464"/>
      <c r="H1759" s="464"/>
    </row>
    <row r="1760" spans="1:8" s="399" customFormat="1" ht="15">
      <c r="A1760" s="486"/>
      <c r="B1760" s="401"/>
      <c r="C1760" s="429"/>
      <c r="D1760" s="478"/>
      <c r="E1760" s="478"/>
      <c r="F1760" s="479"/>
      <c r="G1760" s="464"/>
      <c r="H1760" s="464"/>
    </row>
    <row r="1761" spans="1:8" s="399" customFormat="1" ht="15">
      <c r="A1761" s="480"/>
      <c r="B1761" s="401"/>
      <c r="C1761" s="501"/>
      <c r="D1761" s="478"/>
      <c r="E1761" s="478"/>
      <c r="F1761" s="479"/>
      <c r="G1761" s="464"/>
      <c r="H1761" s="464"/>
    </row>
    <row r="1762" spans="1:8" s="399" customFormat="1" ht="15">
      <c r="A1762" s="486"/>
      <c r="B1762" s="401"/>
      <c r="C1762" s="429"/>
      <c r="D1762" s="478"/>
      <c r="E1762" s="478"/>
      <c r="F1762" s="479"/>
      <c r="G1762" s="464"/>
      <c r="H1762" s="464"/>
    </row>
    <row r="1763" spans="1:8" s="399" customFormat="1" ht="15">
      <c r="A1763" s="486"/>
      <c r="B1763" s="401"/>
      <c r="C1763" s="429"/>
      <c r="D1763" s="478"/>
      <c r="E1763" s="478"/>
      <c r="F1763" s="479"/>
      <c r="G1763" s="464"/>
      <c r="H1763" s="464"/>
    </row>
    <row r="1764" spans="1:8" s="399" customFormat="1" ht="15">
      <c r="A1764" s="486"/>
      <c r="B1764" s="401"/>
      <c r="C1764" s="429"/>
      <c r="D1764" s="478"/>
      <c r="E1764" s="478"/>
      <c r="F1764" s="479"/>
      <c r="G1764" s="464"/>
      <c r="H1764" s="464"/>
    </row>
    <row r="1765" spans="1:8" s="399" customFormat="1" ht="15">
      <c r="A1765" s="486"/>
      <c r="B1765" s="401"/>
      <c r="C1765" s="429"/>
      <c r="D1765" s="478"/>
      <c r="E1765" s="478"/>
      <c r="F1765" s="479"/>
      <c r="G1765" s="464"/>
      <c r="H1765" s="464"/>
    </row>
    <row r="1766" spans="1:8" s="399" customFormat="1" ht="15">
      <c r="A1766" s="480"/>
      <c r="B1766" s="401"/>
      <c r="C1766" s="429"/>
      <c r="D1766" s="478"/>
      <c r="E1766" s="478"/>
      <c r="F1766" s="479"/>
      <c r="G1766" s="464"/>
      <c r="H1766" s="464"/>
    </row>
    <row r="1767" spans="1:8" s="399" customFormat="1" ht="15">
      <c r="A1767" s="480"/>
      <c r="B1767" s="401"/>
      <c r="C1767" s="429"/>
      <c r="D1767" s="478"/>
      <c r="E1767" s="478"/>
      <c r="F1767" s="479"/>
      <c r="G1767" s="464"/>
      <c r="H1767" s="464"/>
    </row>
    <row r="1768" spans="1:8" s="399" customFormat="1" ht="15">
      <c r="A1768" s="480"/>
      <c r="B1768" s="401"/>
      <c r="C1768" s="429"/>
      <c r="D1768" s="478"/>
      <c r="E1768" s="478"/>
      <c r="F1768" s="479"/>
      <c r="G1768" s="464"/>
      <c r="H1768" s="464"/>
    </row>
    <row r="1769" spans="1:8" s="399" customFormat="1" ht="15">
      <c r="A1769" s="480"/>
      <c r="B1769" s="401"/>
      <c r="C1769" s="429"/>
      <c r="D1769" s="478"/>
      <c r="E1769" s="478"/>
      <c r="F1769" s="479"/>
      <c r="G1769" s="464"/>
      <c r="H1769" s="464"/>
    </row>
    <row r="1770" spans="1:8" s="399" customFormat="1" ht="15">
      <c r="A1770" s="480"/>
      <c r="B1770" s="401"/>
      <c r="C1770" s="429"/>
      <c r="D1770" s="478"/>
      <c r="E1770" s="478"/>
      <c r="F1770" s="479"/>
      <c r="G1770" s="464"/>
      <c r="H1770" s="464"/>
    </row>
    <row r="1771" spans="1:8" s="399" customFormat="1" ht="15">
      <c r="A1771" s="480"/>
      <c r="B1771" s="401"/>
      <c r="C1771" s="429"/>
      <c r="D1771" s="478"/>
      <c r="E1771" s="478"/>
      <c r="F1771" s="479"/>
      <c r="G1771" s="464"/>
      <c r="H1771" s="464"/>
    </row>
    <row r="1772" spans="1:8" s="399" customFormat="1" ht="15">
      <c r="A1772" s="480"/>
      <c r="B1772" s="401"/>
      <c r="C1772" s="501"/>
      <c r="D1772" s="478"/>
      <c r="E1772" s="478"/>
      <c r="F1772" s="479"/>
      <c r="G1772" s="464"/>
      <c r="H1772" s="464"/>
    </row>
    <row r="1773" spans="1:8" s="399" customFormat="1" ht="15">
      <c r="A1773" s="480"/>
      <c r="B1773" s="401"/>
      <c r="C1773" s="429"/>
      <c r="D1773" s="478"/>
      <c r="E1773" s="478"/>
      <c r="F1773" s="479"/>
      <c r="G1773" s="464"/>
      <c r="H1773" s="464"/>
    </row>
    <row r="1774" spans="1:8" s="399" customFormat="1" ht="15">
      <c r="A1774" s="480"/>
      <c r="B1774" s="401"/>
      <c r="C1774" s="429"/>
      <c r="D1774" s="478"/>
      <c r="E1774" s="478"/>
      <c r="F1774" s="479"/>
      <c r="G1774" s="464"/>
      <c r="H1774" s="464"/>
    </row>
    <row r="1775" spans="1:8" s="399" customFormat="1" ht="15">
      <c r="A1775" s="480"/>
      <c r="B1775" s="401"/>
      <c r="C1775" s="429"/>
      <c r="D1775" s="478"/>
      <c r="E1775" s="478"/>
      <c r="F1775" s="479"/>
      <c r="G1775" s="464"/>
      <c r="H1775" s="464"/>
    </row>
    <row r="1776" spans="1:8" s="399" customFormat="1" ht="15">
      <c r="A1776" s="480"/>
      <c r="B1776" s="401"/>
      <c r="C1776" s="429"/>
      <c r="D1776" s="478"/>
      <c r="E1776" s="478"/>
      <c r="F1776" s="479"/>
      <c r="G1776" s="464"/>
      <c r="H1776" s="464"/>
    </row>
    <row r="1777" spans="1:8" s="399" customFormat="1" ht="15">
      <c r="A1777" s="480"/>
      <c r="B1777" s="401"/>
      <c r="C1777" s="429"/>
      <c r="D1777" s="478"/>
      <c r="E1777" s="489"/>
      <c r="F1777" s="479"/>
      <c r="G1777" s="464"/>
      <c r="H1777" s="464"/>
    </row>
    <row r="1778" spans="1:8" s="399" customFormat="1" ht="11.25" customHeight="1">
      <c r="A1778" s="480"/>
      <c r="B1778" s="401"/>
      <c r="C1778" s="429"/>
      <c r="D1778" s="419"/>
      <c r="E1778" s="462"/>
      <c r="F1778" s="463"/>
      <c r="G1778" s="464"/>
      <c r="H1778" s="464"/>
    </row>
    <row r="1779" spans="1:8" s="399" customFormat="1" ht="15">
      <c r="A1779" s="480"/>
      <c r="B1779" s="401"/>
      <c r="C1779" s="509"/>
      <c r="D1779" s="419"/>
      <c r="E1779" s="462"/>
      <c r="F1779" s="558"/>
      <c r="G1779" s="406"/>
      <c r="H1779" s="406"/>
    </row>
    <row r="1780" spans="1:8" s="399" customFormat="1" ht="15">
      <c r="A1780" s="480"/>
      <c r="B1780" s="522"/>
      <c r="C1780" s="522"/>
      <c r="D1780" s="522"/>
      <c r="E1780" s="522"/>
      <c r="F1780" s="464"/>
      <c r="G1780" s="464"/>
      <c r="H1780" s="464"/>
    </row>
    <row r="1781" spans="1:8" s="399" customFormat="1" ht="15">
      <c r="A1781" s="480"/>
      <c r="B1781" s="522"/>
      <c r="C1781" s="522"/>
      <c r="D1781" s="522"/>
      <c r="E1781" s="522"/>
      <c r="F1781" s="464"/>
      <c r="G1781" s="464"/>
      <c r="H1781" s="464"/>
    </row>
    <row r="1782" spans="1:8" s="399" customFormat="1" ht="15">
      <c r="A1782" s="480"/>
      <c r="B1782" s="522"/>
      <c r="C1782" s="522"/>
      <c r="D1782" s="522"/>
      <c r="E1782" s="522"/>
      <c r="F1782" s="464"/>
      <c r="G1782" s="464"/>
      <c r="H1782" s="464"/>
    </row>
    <row r="1783" spans="1:8" s="399" customFormat="1" ht="15">
      <c r="A1783" s="480"/>
      <c r="B1783" s="522"/>
      <c r="C1783" s="522"/>
      <c r="D1783" s="522"/>
      <c r="E1783" s="522"/>
      <c r="F1783" s="464"/>
      <c r="G1783" s="464"/>
      <c r="H1783" s="464"/>
    </row>
    <row r="1784" spans="1:8" s="399" customFormat="1" ht="15" customHeight="1">
      <c r="A1784" s="546"/>
      <c r="B1784" s="496"/>
      <c r="C1784" s="496"/>
      <c r="D1784" s="516"/>
      <c r="E1784" s="517"/>
      <c r="F1784" s="463"/>
      <c r="G1784" s="464"/>
      <c r="H1784" s="464"/>
    </row>
    <row r="1785" spans="1:8" s="399" customFormat="1" ht="15">
      <c r="A1785" s="480"/>
      <c r="B1785" s="401"/>
      <c r="C1785" s="429"/>
      <c r="D1785" s="401"/>
      <c r="E1785" s="429"/>
      <c r="F1785" s="463"/>
      <c r="G1785" s="464"/>
      <c r="H1785" s="464"/>
    </row>
    <row r="1786" spans="1:8" s="399" customFormat="1" ht="15">
      <c r="A1786" s="550"/>
      <c r="B1786" s="527"/>
      <c r="C1786" s="527"/>
      <c r="D1786" s="527"/>
      <c r="E1786" s="527"/>
      <c r="F1786" s="510"/>
      <c r="G1786" s="510"/>
      <c r="H1786" s="510"/>
    </row>
    <row r="1787" spans="1:8" s="399" customFormat="1" ht="15">
      <c r="A1787" s="550"/>
      <c r="B1787" s="527"/>
      <c r="C1787" s="527"/>
      <c r="D1787" s="527"/>
      <c r="E1787" s="527"/>
      <c r="F1787" s="510"/>
      <c r="G1787" s="510"/>
      <c r="H1787" s="510"/>
    </row>
    <row r="1788" spans="1:8" s="399" customFormat="1" ht="15">
      <c r="A1788" s="480"/>
      <c r="B1788" s="401"/>
      <c r="C1788" s="429"/>
      <c r="D1788" s="401"/>
      <c r="E1788" s="401"/>
      <c r="F1788" s="484"/>
      <c r="G1788" s="464"/>
      <c r="H1788" s="464"/>
    </row>
    <row r="1789" spans="1:8" s="399" customFormat="1" ht="15">
      <c r="A1789" s="486"/>
      <c r="B1789" s="401"/>
      <c r="C1789" s="429"/>
      <c r="D1789" s="401"/>
      <c r="E1789" s="429"/>
      <c r="F1789" s="484"/>
      <c r="G1789" s="464"/>
      <c r="H1789" s="464"/>
    </row>
    <row r="1790" spans="1:8" s="399" customFormat="1" ht="15">
      <c r="A1790" s="486"/>
      <c r="B1790" s="401"/>
      <c r="C1790" s="429"/>
      <c r="D1790" s="478"/>
      <c r="E1790" s="478"/>
      <c r="F1790" s="484"/>
      <c r="G1790" s="464"/>
      <c r="H1790" s="464"/>
    </row>
    <row r="1791" spans="1:8" s="399" customFormat="1" ht="15">
      <c r="A1791" s="486"/>
      <c r="B1791" s="401"/>
      <c r="C1791" s="429"/>
      <c r="D1791" s="478"/>
      <c r="E1791" s="478"/>
      <c r="F1791" s="484"/>
      <c r="G1791" s="464"/>
      <c r="H1791" s="464"/>
    </row>
    <row r="1792" spans="1:8" s="399" customFormat="1" ht="15">
      <c r="A1792" s="486"/>
      <c r="B1792" s="401"/>
      <c r="C1792" s="429"/>
      <c r="D1792" s="530"/>
      <c r="E1792" s="478"/>
      <c r="F1792" s="484"/>
      <c r="G1792" s="464"/>
      <c r="H1792" s="464"/>
    </row>
    <row r="1793" spans="1:8" s="399" customFormat="1" ht="15">
      <c r="A1793" s="480"/>
      <c r="B1793" s="401"/>
      <c r="C1793" s="429"/>
      <c r="D1793" s="478"/>
      <c r="E1793" s="478"/>
      <c r="F1793" s="484"/>
      <c r="G1793" s="464"/>
      <c r="H1793" s="464"/>
    </row>
    <row r="1794" spans="1:8" s="399" customFormat="1" ht="15">
      <c r="A1794" s="486"/>
      <c r="B1794" s="401"/>
      <c r="C1794" s="429"/>
      <c r="D1794" s="478"/>
      <c r="E1794" s="478"/>
      <c r="F1794" s="484"/>
      <c r="G1794" s="464"/>
      <c r="H1794" s="464"/>
    </row>
    <row r="1795" spans="1:8" s="399" customFormat="1" ht="15">
      <c r="A1795" s="486"/>
      <c r="B1795" s="401"/>
      <c r="C1795" s="429"/>
      <c r="D1795" s="478"/>
      <c r="E1795" s="478"/>
      <c r="F1795" s="484"/>
      <c r="G1795" s="464"/>
      <c r="H1795" s="464"/>
    </row>
    <row r="1796" spans="1:8" s="399" customFormat="1" ht="15">
      <c r="A1796" s="486"/>
      <c r="B1796" s="401"/>
      <c r="C1796" s="429"/>
      <c r="D1796" s="478"/>
      <c r="E1796" s="478"/>
      <c r="F1796" s="484"/>
      <c r="G1796" s="464"/>
      <c r="H1796" s="464"/>
    </row>
    <row r="1797" spans="1:8" s="399" customFormat="1" ht="15">
      <c r="A1797" s="486"/>
      <c r="B1797" s="401"/>
      <c r="C1797" s="429"/>
      <c r="D1797" s="478"/>
      <c r="E1797" s="478"/>
      <c r="F1797" s="484"/>
      <c r="G1797" s="464"/>
      <c r="H1797" s="464"/>
    </row>
    <row r="1798" spans="1:8" s="399" customFormat="1" ht="15">
      <c r="A1798" s="486"/>
      <c r="B1798" s="401"/>
      <c r="C1798" s="429"/>
      <c r="D1798" s="478"/>
      <c r="E1798" s="478"/>
      <c r="F1798" s="484"/>
      <c r="G1798" s="464"/>
      <c r="H1798" s="464"/>
    </row>
    <row r="1799" spans="1:8" s="399" customFormat="1" ht="15">
      <c r="A1799" s="480"/>
      <c r="B1799" s="401"/>
      <c r="C1799" s="429"/>
      <c r="D1799" s="478"/>
      <c r="E1799" s="478"/>
      <c r="F1799" s="484"/>
      <c r="G1799" s="464"/>
      <c r="H1799" s="464"/>
    </row>
    <row r="1800" spans="1:8" s="399" customFormat="1" ht="15">
      <c r="A1800" s="480"/>
      <c r="B1800" s="401"/>
      <c r="C1800" s="429"/>
      <c r="D1800" s="478"/>
      <c r="E1800" s="478"/>
      <c r="F1800" s="484"/>
      <c r="G1800" s="464"/>
      <c r="H1800" s="464"/>
    </row>
    <row r="1801" spans="1:8" s="399" customFormat="1" ht="15">
      <c r="A1801" s="480"/>
      <c r="B1801" s="401"/>
      <c r="C1801" s="429"/>
      <c r="D1801" s="478"/>
      <c r="E1801" s="478"/>
      <c r="F1801" s="484"/>
      <c r="G1801" s="464"/>
      <c r="H1801" s="464"/>
    </row>
    <row r="1802" spans="1:8" s="399" customFormat="1" ht="15">
      <c r="A1802" s="480"/>
      <c r="B1802" s="401"/>
      <c r="C1802" s="429"/>
      <c r="D1802" s="478"/>
      <c r="E1802" s="478"/>
      <c r="F1802" s="484"/>
      <c r="G1802" s="464"/>
      <c r="H1802" s="464"/>
    </row>
    <row r="1803" spans="1:8" s="399" customFormat="1" ht="15">
      <c r="A1803" s="480"/>
      <c r="B1803" s="401"/>
      <c r="C1803" s="429"/>
      <c r="D1803" s="478"/>
      <c r="E1803" s="478"/>
      <c r="F1803" s="484"/>
      <c r="G1803" s="464"/>
      <c r="H1803" s="464"/>
    </row>
    <row r="1804" spans="1:8" s="399" customFormat="1" ht="15">
      <c r="A1804" s="480"/>
      <c r="B1804" s="401"/>
      <c r="C1804" s="429"/>
      <c r="D1804" s="478"/>
      <c r="E1804" s="478"/>
      <c r="F1804" s="484"/>
      <c r="G1804" s="464"/>
      <c r="H1804" s="464"/>
    </row>
    <row r="1805" spans="1:8" s="399" customFormat="1" ht="15">
      <c r="A1805" s="480"/>
      <c r="B1805" s="401"/>
      <c r="C1805" s="429"/>
      <c r="D1805" s="478"/>
      <c r="E1805" s="478"/>
      <c r="F1805" s="484"/>
      <c r="G1805" s="464"/>
      <c r="H1805" s="464"/>
    </row>
    <row r="1806" spans="1:8" s="399" customFormat="1" ht="15">
      <c r="A1806" s="480"/>
      <c r="B1806" s="401"/>
      <c r="C1806" s="429"/>
      <c r="D1806" s="478"/>
      <c r="E1806" s="478"/>
      <c r="F1806" s="484"/>
      <c r="G1806" s="464"/>
      <c r="H1806" s="464"/>
    </row>
    <row r="1807" spans="1:8" s="399" customFormat="1" ht="15">
      <c r="A1807" s="480"/>
      <c r="B1807" s="401"/>
      <c r="C1807" s="429"/>
      <c r="D1807" s="478"/>
      <c r="E1807" s="478"/>
      <c r="F1807" s="484"/>
      <c r="G1807" s="464"/>
      <c r="H1807" s="464"/>
    </row>
    <row r="1808" spans="1:8" s="399" customFormat="1" ht="15">
      <c r="A1808" s="480"/>
      <c r="B1808" s="401"/>
      <c r="C1808" s="429"/>
      <c r="D1808" s="478"/>
      <c r="E1808" s="478"/>
      <c r="F1808" s="484"/>
      <c r="G1808" s="464"/>
      <c r="H1808" s="464"/>
    </row>
    <row r="1809" spans="1:8" s="399" customFormat="1" ht="15">
      <c r="A1809" s="480"/>
      <c r="B1809" s="401"/>
      <c r="C1809" s="429"/>
      <c r="D1809" s="478"/>
      <c r="E1809" s="478"/>
      <c r="F1809" s="484"/>
      <c r="G1809" s="464"/>
      <c r="H1809" s="464"/>
    </row>
    <row r="1810" spans="1:8" s="399" customFormat="1" ht="15">
      <c r="A1810" s="480"/>
      <c r="B1810" s="401"/>
      <c r="C1810" s="429"/>
      <c r="D1810" s="478"/>
      <c r="E1810" s="478"/>
      <c r="F1810" s="484"/>
      <c r="G1810" s="464"/>
      <c r="H1810" s="464"/>
    </row>
    <row r="1811" spans="1:8" s="399" customFormat="1" ht="15">
      <c r="A1811" s="480"/>
      <c r="B1811" s="401"/>
      <c r="C1811" s="429"/>
      <c r="D1811" s="478"/>
      <c r="E1811" s="478"/>
      <c r="F1811" s="484"/>
      <c r="G1811" s="464"/>
      <c r="H1811" s="464"/>
    </row>
    <row r="1812" spans="1:8" s="399" customFormat="1" ht="15">
      <c r="A1812" s="480"/>
      <c r="B1812" s="401"/>
      <c r="C1812" s="429"/>
      <c r="D1812" s="478"/>
      <c r="E1812" s="478"/>
      <c r="F1812" s="484"/>
      <c r="G1812" s="464"/>
      <c r="H1812" s="464"/>
    </row>
    <row r="1813" spans="1:8" s="399" customFormat="1" ht="15">
      <c r="A1813" s="480"/>
      <c r="B1813" s="401"/>
      <c r="C1813" s="429"/>
      <c r="D1813" s="478"/>
      <c r="E1813" s="478"/>
      <c r="F1813" s="484"/>
      <c r="G1813" s="464"/>
      <c r="H1813" s="464"/>
    </row>
    <row r="1814" spans="1:8" s="399" customFormat="1" ht="15">
      <c r="A1814" s="480"/>
      <c r="B1814" s="401"/>
      <c r="C1814" s="429"/>
      <c r="D1814" s="478"/>
      <c r="E1814" s="478"/>
      <c r="F1814" s="484"/>
      <c r="G1814" s="464"/>
      <c r="H1814" s="464"/>
    </row>
    <row r="1815" spans="1:8" s="399" customFormat="1" ht="15">
      <c r="A1815" s="480"/>
      <c r="B1815" s="401"/>
      <c r="C1815" s="429"/>
      <c r="D1815" s="478"/>
      <c r="E1815" s="478"/>
      <c r="F1815" s="484"/>
      <c r="G1815" s="464"/>
      <c r="H1815" s="464"/>
    </row>
    <row r="1816" spans="1:8" s="399" customFormat="1" ht="15">
      <c r="A1816" s="480"/>
      <c r="B1816" s="401"/>
      <c r="C1816" s="429"/>
      <c r="D1816" s="478"/>
      <c r="E1816" s="478"/>
      <c r="F1816" s="484"/>
      <c r="G1816" s="464"/>
      <c r="H1816" s="464"/>
    </row>
    <row r="1817" spans="1:8" s="399" customFormat="1" ht="15">
      <c r="A1817" s="480"/>
      <c r="B1817" s="401"/>
      <c r="C1817" s="429"/>
      <c r="D1817" s="478"/>
      <c r="E1817" s="478"/>
      <c r="F1817" s="484"/>
      <c r="G1817" s="464"/>
      <c r="H1817" s="464"/>
    </row>
    <row r="1818" spans="1:8" s="399" customFormat="1" ht="15">
      <c r="A1818" s="480"/>
      <c r="B1818" s="401"/>
      <c r="C1818" s="429"/>
      <c r="D1818" s="478"/>
      <c r="E1818" s="478"/>
      <c r="F1818" s="484"/>
      <c r="G1818" s="464"/>
      <c r="H1818" s="464"/>
    </row>
    <row r="1819" spans="1:8" s="399" customFormat="1" ht="15">
      <c r="A1819" s="480"/>
      <c r="B1819" s="401"/>
      <c r="C1819" s="429"/>
      <c r="D1819" s="478"/>
      <c r="E1819" s="478"/>
      <c r="F1819" s="484"/>
      <c r="G1819" s="464"/>
      <c r="H1819" s="464"/>
    </row>
    <row r="1820" spans="1:8" s="399" customFormat="1" ht="15">
      <c r="A1820" s="480"/>
      <c r="B1820" s="401"/>
      <c r="C1820" s="429"/>
      <c r="D1820" s="478"/>
      <c r="E1820" s="478"/>
      <c r="F1820" s="484"/>
      <c r="G1820" s="464"/>
      <c r="H1820" s="464"/>
    </row>
    <row r="1821" spans="1:8" s="399" customFormat="1" ht="15">
      <c r="A1821" s="480"/>
      <c r="B1821" s="401"/>
      <c r="C1821" s="429"/>
      <c r="D1821" s="478"/>
      <c r="E1821" s="478"/>
      <c r="F1821" s="484"/>
      <c r="G1821" s="464"/>
      <c r="H1821" s="464"/>
    </row>
    <row r="1822" spans="1:8" s="399" customFormat="1" ht="15">
      <c r="A1822" s="480"/>
      <c r="B1822" s="401"/>
      <c r="C1822" s="429"/>
      <c r="D1822" s="478"/>
      <c r="E1822" s="478"/>
      <c r="F1822" s="484"/>
      <c r="G1822" s="464"/>
      <c r="H1822" s="464"/>
    </row>
    <row r="1823" spans="1:8" s="399" customFormat="1" ht="15">
      <c r="A1823" s="480"/>
      <c r="B1823" s="401"/>
      <c r="C1823" s="429"/>
      <c r="D1823" s="478"/>
      <c r="E1823" s="478"/>
      <c r="F1823" s="484"/>
      <c r="G1823" s="464"/>
      <c r="H1823" s="464"/>
    </row>
    <row r="1824" spans="1:8" s="399" customFormat="1" ht="15">
      <c r="A1824" s="480"/>
      <c r="B1824" s="401"/>
      <c r="C1824" s="429"/>
      <c r="D1824" s="478"/>
      <c r="E1824" s="478"/>
      <c r="F1824" s="484"/>
      <c r="G1824" s="464"/>
      <c r="H1824" s="464"/>
    </row>
    <row r="1825" spans="1:8" s="399" customFormat="1" ht="15">
      <c r="A1825" s="480"/>
      <c r="B1825" s="401"/>
      <c r="C1825" s="429"/>
      <c r="D1825" s="478"/>
      <c r="E1825" s="478"/>
      <c r="F1825" s="484"/>
      <c r="G1825" s="464"/>
      <c r="H1825" s="464"/>
    </row>
    <row r="1826" spans="1:8" s="399" customFormat="1" ht="15">
      <c r="A1826" s="480"/>
      <c r="B1826" s="401"/>
      <c r="C1826" s="429"/>
      <c r="D1826" s="478"/>
      <c r="E1826" s="489"/>
      <c r="F1826" s="484"/>
      <c r="G1826" s="464"/>
      <c r="H1826" s="464"/>
    </row>
    <row r="1827" spans="1:8" s="399" customFormat="1" ht="15">
      <c r="A1827" s="480"/>
      <c r="B1827" s="401"/>
      <c r="C1827" s="429"/>
      <c r="D1827" s="478"/>
      <c r="E1827" s="489"/>
      <c r="F1827" s="484"/>
      <c r="G1827" s="464"/>
      <c r="H1827" s="464"/>
    </row>
    <row r="1828" spans="1:8" s="399" customFormat="1" ht="15">
      <c r="A1828" s="480"/>
      <c r="B1828" s="401"/>
      <c r="C1828" s="429"/>
      <c r="D1828" s="478"/>
      <c r="E1828" s="489"/>
      <c r="F1828" s="484"/>
      <c r="G1828" s="464"/>
      <c r="H1828" s="464"/>
    </row>
    <row r="1829" spans="1:8" s="399" customFormat="1" ht="15">
      <c r="A1829" s="480"/>
      <c r="B1829" s="401"/>
      <c r="C1829" s="429"/>
      <c r="D1829" s="478"/>
      <c r="E1829" s="489"/>
      <c r="F1829" s="484"/>
      <c r="G1829" s="464"/>
      <c r="H1829" s="464"/>
    </row>
    <row r="1830" spans="1:8" s="399" customFormat="1" ht="15">
      <c r="A1830" s="480"/>
      <c r="B1830" s="401"/>
      <c r="C1830" s="429"/>
      <c r="D1830" s="478"/>
      <c r="E1830" s="489"/>
      <c r="F1830" s="484"/>
      <c r="G1830" s="464"/>
      <c r="H1830" s="464"/>
    </row>
    <row r="1831" spans="1:8" s="399" customFormat="1" ht="15">
      <c r="A1831" s="480"/>
      <c r="B1831" s="401"/>
      <c r="C1831" s="429"/>
      <c r="D1831" s="478"/>
      <c r="E1831" s="489"/>
      <c r="F1831" s="484"/>
      <c r="G1831" s="464"/>
      <c r="H1831" s="464"/>
    </row>
    <row r="1832" spans="1:8" s="399" customFormat="1" ht="15">
      <c r="A1832" s="480"/>
      <c r="B1832" s="401"/>
      <c r="C1832" s="429"/>
      <c r="D1832" s="478"/>
      <c r="E1832" s="478"/>
      <c r="F1832" s="484"/>
      <c r="G1832" s="464"/>
      <c r="H1832" s="464"/>
    </row>
    <row r="1833" spans="1:8" s="399" customFormat="1" ht="15">
      <c r="A1833" s="480"/>
      <c r="B1833" s="401"/>
      <c r="C1833" s="429"/>
      <c r="D1833" s="478"/>
      <c r="E1833" s="478"/>
      <c r="F1833" s="484"/>
      <c r="G1833" s="464"/>
      <c r="H1833" s="464"/>
    </row>
    <row r="1834" spans="1:8" s="399" customFormat="1" ht="15">
      <c r="A1834" s="480"/>
      <c r="B1834" s="401"/>
      <c r="C1834" s="429"/>
      <c r="D1834" s="478"/>
      <c r="E1834" s="478"/>
      <c r="F1834" s="484"/>
      <c r="G1834" s="464"/>
      <c r="H1834" s="464"/>
    </row>
    <row r="1835" spans="1:8" s="399" customFormat="1" ht="15">
      <c r="A1835" s="480"/>
      <c r="B1835" s="401"/>
      <c r="C1835" s="429"/>
      <c r="D1835" s="478"/>
      <c r="E1835" s="478"/>
      <c r="F1835" s="484"/>
      <c r="G1835" s="464"/>
      <c r="H1835" s="464"/>
    </row>
    <row r="1836" spans="1:8" s="399" customFormat="1" ht="12.75" customHeight="1">
      <c r="A1836" s="480"/>
      <c r="B1836" s="401"/>
      <c r="C1836" s="429"/>
      <c r="D1836" s="419"/>
      <c r="E1836" s="462"/>
      <c r="F1836" s="484"/>
      <c r="G1836" s="464"/>
      <c r="H1836" s="464"/>
    </row>
    <row r="1837" spans="1:8" s="399" customFormat="1" ht="15">
      <c r="A1837" s="480"/>
      <c r="B1837" s="401"/>
      <c r="C1837" s="509"/>
      <c r="D1837" s="401"/>
      <c r="E1837" s="429"/>
      <c r="F1837" s="558"/>
      <c r="G1837" s="406"/>
      <c r="H1837" s="406"/>
    </row>
    <row r="1838" spans="1:8" s="399" customFormat="1" ht="15">
      <c r="A1838" s="480"/>
      <c r="B1838" s="522"/>
      <c r="C1838" s="522"/>
      <c r="D1838" s="522"/>
      <c r="E1838" s="522"/>
      <c r="F1838" s="464"/>
      <c r="G1838" s="464"/>
      <c r="H1838" s="464"/>
    </row>
    <row r="1839" spans="1:8" s="399" customFormat="1" ht="15">
      <c r="A1839" s="480"/>
      <c r="B1839" s="522"/>
      <c r="C1839" s="522"/>
      <c r="D1839" s="522"/>
      <c r="E1839" s="522"/>
      <c r="F1839" s="464"/>
      <c r="G1839" s="464"/>
      <c r="H1839" s="464"/>
    </row>
    <row r="1840" spans="1:8" s="399" customFormat="1" ht="15">
      <c r="A1840" s="480"/>
      <c r="B1840" s="522"/>
      <c r="C1840" s="522"/>
      <c r="D1840" s="522"/>
      <c r="E1840" s="522"/>
      <c r="F1840" s="464"/>
      <c r="G1840" s="464"/>
      <c r="H1840" s="464"/>
    </row>
    <row r="1841" spans="1:8" s="399" customFormat="1" ht="15">
      <c r="A1841" s="480"/>
      <c r="B1841" s="522"/>
      <c r="C1841" s="522"/>
      <c r="D1841" s="522"/>
      <c r="E1841" s="522"/>
      <c r="F1841" s="464"/>
      <c r="G1841" s="464"/>
      <c r="H1841" s="464"/>
    </row>
    <row r="1842" spans="1:8" s="399" customFormat="1" ht="15" customHeight="1">
      <c r="A1842" s="546"/>
      <c r="B1842" s="496"/>
      <c r="C1842" s="496"/>
      <c r="D1842" s="401"/>
      <c r="E1842" s="429"/>
      <c r="F1842" s="463"/>
      <c r="G1842" s="464"/>
      <c r="H1842" s="464"/>
    </row>
    <row r="1843" spans="1:8" s="399" customFormat="1" ht="15">
      <c r="A1843" s="480"/>
      <c r="B1843" s="401"/>
      <c r="C1843" s="429"/>
      <c r="D1843" s="401"/>
      <c r="E1843" s="429"/>
      <c r="F1843" s="463"/>
      <c r="G1843" s="464"/>
      <c r="H1843" s="464"/>
    </row>
    <row r="1844" spans="1:8" s="399" customFormat="1" ht="15">
      <c r="A1844" s="550"/>
      <c r="B1844" s="527"/>
      <c r="C1844" s="527"/>
      <c r="D1844" s="527"/>
      <c r="E1844" s="527"/>
      <c r="F1844" s="510"/>
      <c r="G1844" s="510"/>
      <c r="H1844" s="510"/>
    </row>
    <row r="1845" spans="1:8" s="399" customFormat="1" ht="15">
      <c r="A1845" s="550"/>
      <c r="B1845" s="527"/>
      <c r="C1845" s="527"/>
      <c r="D1845" s="527"/>
      <c r="E1845" s="527"/>
      <c r="F1845" s="510"/>
      <c r="G1845" s="510"/>
      <c r="H1845" s="510"/>
    </row>
    <row r="1846" spans="1:8" s="399" customFormat="1" ht="15">
      <c r="A1846" s="480"/>
      <c r="B1846" s="401"/>
      <c r="C1846" s="429"/>
      <c r="D1846" s="401"/>
      <c r="E1846" s="429"/>
      <c r="F1846" s="484"/>
      <c r="G1846" s="464"/>
      <c r="H1846" s="464"/>
    </row>
    <row r="1847" spans="1:8" s="399" customFormat="1" ht="15">
      <c r="A1847" s="480"/>
      <c r="B1847" s="401"/>
      <c r="C1847" s="429"/>
      <c r="D1847" s="401"/>
      <c r="E1847" s="429"/>
      <c r="F1847" s="479"/>
      <c r="G1847" s="464"/>
      <c r="H1847" s="464"/>
    </row>
    <row r="1848" spans="1:8" s="399" customFormat="1" ht="15">
      <c r="A1848" s="480"/>
      <c r="B1848" s="401"/>
      <c r="C1848" s="429"/>
      <c r="D1848" s="401"/>
      <c r="E1848" s="429"/>
      <c r="F1848" s="484"/>
      <c r="G1848" s="464"/>
      <c r="H1848" s="464"/>
    </row>
    <row r="1849" spans="1:8" s="399" customFormat="1" ht="15">
      <c r="A1849" s="480"/>
      <c r="B1849" s="401"/>
      <c r="C1849" s="429"/>
      <c r="D1849" s="419"/>
      <c r="E1849" s="462"/>
      <c r="F1849" s="484"/>
      <c r="G1849" s="464"/>
      <c r="H1849" s="464"/>
    </row>
    <row r="1850" spans="1:8" s="399" customFormat="1" ht="15">
      <c r="A1850" s="480"/>
      <c r="B1850" s="401"/>
      <c r="C1850" s="429"/>
      <c r="D1850" s="419"/>
      <c r="E1850" s="462"/>
      <c r="F1850" s="484"/>
      <c r="G1850" s="464"/>
      <c r="H1850" s="464"/>
    </row>
    <row r="1851" spans="1:8" s="399" customFormat="1" ht="15">
      <c r="A1851" s="480"/>
      <c r="B1851" s="401"/>
      <c r="C1851" s="429"/>
      <c r="D1851" s="478"/>
      <c r="E1851" s="478"/>
      <c r="F1851" s="479"/>
      <c r="G1851" s="464"/>
      <c r="H1851" s="464"/>
    </row>
    <row r="1852" spans="1:8" s="399" customFormat="1" ht="15">
      <c r="A1852" s="480"/>
      <c r="B1852" s="401"/>
      <c r="C1852" s="429"/>
      <c r="D1852" s="478"/>
      <c r="E1852" s="478"/>
      <c r="F1852" s="484"/>
      <c r="G1852" s="464"/>
      <c r="H1852" s="464"/>
    </row>
    <row r="1853" spans="1:8" s="399" customFormat="1" ht="15">
      <c r="A1853" s="480"/>
      <c r="B1853" s="401"/>
      <c r="C1853" s="429"/>
      <c r="D1853" s="478"/>
      <c r="E1853" s="478"/>
      <c r="F1853" s="484"/>
      <c r="G1853" s="464"/>
      <c r="H1853" s="464"/>
    </row>
    <row r="1854" spans="1:8" s="399" customFormat="1" ht="15">
      <c r="A1854" s="480"/>
      <c r="B1854" s="401"/>
      <c r="C1854" s="429"/>
      <c r="D1854" s="478"/>
      <c r="E1854" s="478"/>
      <c r="F1854" s="484"/>
      <c r="G1854" s="464"/>
      <c r="H1854" s="464"/>
    </row>
    <row r="1855" spans="1:8" s="399" customFormat="1" ht="15">
      <c r="A1855" s="480"/>
      <c r="B1855" s="401"/>
      <c r="C1855" s="429"/>
      <c r="D1855" s="478"/>
      <c r="E1855" s="478"/>
      <c r="F1855" s="484"/>
      <c r="G1855" s="464"/>
      <c r="H1855" s="464"/>
    </row>
    <row r="1856" spans="1:8" s="399" customFormat="1" ht="15">
      <c r="A1856" s="480"/>
      <c r="B1856" s="401"/>
      <c r="C1856" s="429"/>
      <c r="D1856" s="490"/>
      <c r="E1856" s="478"/>
      <c r="F1856" s="479"/>
      <c r="G1856" s="464"/>
      <c r="H1856" s="464"/>
    </row>
    <row r="1857" spans="1:8" s="399" customFormat="1" ht="15">
      <c r="A1857" s="480"/>
      <c r="B1857" s="401"/>
      <c r="C1857" s="429"/>
      <c r="D1857" s="478"/>
      <c r="E1857" s="478"/>
      <c r="F1857" s="484"/>
      <c r="G1857" s="464"/>
      <c r="H1857" s="464"/>
    </row>
    <row r="1858" spans="1:8" s="399" customFormat="1" ht="15">
      <c r="A1858" s="480"/>
      <c r="B1858" s="401"/>
      <c r="C1858" s="429"/>
      <c r="D1858" s="478"/>
      <c r="E1858" s="478"/>
      <c r="F1858" s="484"/>
      <c r="G1858" s="464"/>
      <c r="H1858" s="464"/>
    </row>
    <row r="1859" spans="1:8" s="399" customFormat="1" ht="15">
      <c r="A1859" s="480"/>
      <c r="B1859" s="401"/>
      <c r="C1859" s="429"/>
      <c r="D1859" s="478"/>
      <c r="E1859" s="478"/>
      <c r="F1859" s="484"/>
      <c r="G1859" s="464"/>
      <c r="H1859" s="464"/>
    </row>
    <row r="1860" spans="1:8" s="399" customFormat="1" ht="15">
      <c r="A1860" s="480"/>
      <c r="B1860" s="401"/>
      <c r="C1860" s="429"/>
      <c r="D1860" s="478"/>
      <c r="E1860" s="565"/>
      <c r="F1860" s="484"/>
      <c r="G1860" s="464"/>
      <c r="H1860" s="464"/>
    </row>
    <row r="1861" spans="1:8" s="399" customFormat="1" ht="15">
      <c r="A1861" s="480"/>
      <c r="B1861" s="401"/>
      <c r="C1861" s="429"/>
      <c r="D1861" s="478"/>
      <c r="E1861" s="478"/>
      <c r="F1861" s="484"/>
      <c r="G1861" s="464"/>
      <c r="H1861" s="464"/>
    </row>
    <row r="1862" spans="1:8" s="399" customFormat="1" ht="15">
      <c r="A1862" s="480"/>
      <c r="B1862" s="401"/>
      <c r="C1862" s="429"/>
      <c r="D1862" s="478"/>
      <c r="E1862" s="478"/>
      <c r="F1862" s="484"/>
      <c r="G1862" s="464"/>
      <c r="H1862" s="464"/>
    </row>
    <row r="1863" spans="1:8" s="399" customFormat="1" ht="15">
      <c r="A1863" s="480"/>
      <c r="B1863" s="401"/>
      <c r="C1863" s="429"/>
      <c r="D1863" s="478"/>
      <c r="E1863" s="478"/>
      <c r="F1863" s="484"/>
      <c r="G1863" s="464"/>
      <c r="H1863" s="464"/>
    </row>
    <row r="1864" spans="1:8" s="399" customFormat="1" ht="15">
      <c r="A1864" s="480"/>
      <c r="B1864" s="401"/>
      <c r="C1864" s="429"/>
      <c r="D1864" s="490"/>
      <c r="E1864" s="478"/>
      <c r="F1864" s="484"/>
      <c r="G1864" s="464"/>
      <c r="H1864" s="464"/>
    </row>
    <row r="1865" spans="1:8" s="399" customFormat="1" ht="15">
      <c r="A1865" s="480"/>
      <c r="B1865" s="401"/>
      <c r="C1865" s="429"/>
      <c r="D1865" s="478"/>
      <c r="E1865" s="478"/>
      <c r="F1865" s="484"/>
      <c r="G1865" s="464"/>
      <c r="H1865" s="464"/>
    </row>
    <row r="1866" spans="1:8" s="399" customFormat="1" ht="15">
      <c r="A1866" s="480"/>
      <c r="B1866" s="401"/>
      <c r="C1866" s="429"/>
      <c r="D1866" s="478"/>
      <c r="E1866" s="478"/>
      <c r="F1866" s="479"/>
      <c r="G1866" s="464"/>
      <c r="H1866" s="464"/>
    </row>
    <row r="1867" spans="1:8" s="399" customFormat="1" ht="15">
      <c r="A1867" s="480"/>
      <c r="B1867" s="401"/>
      <c r="C1867" s="429"/>
      <c r="D1867" s="478"/>
      <c r="E1867" s="478"/>
      <c r="F1867" s="479"/>
      <c r="G1867" s="464"/>
      <c r="H1867" s="464"/>
    </row>
    <row r="1868" spans="1:8" s="399" customFormat="1" ht="15">
      <c r="A1868" s="480"/>
      <c r="B1868" s="401"/>
      <c r="C1868" s="429"/>
      <c r="D1868" s="478"/>
      <c r="E1868" s="478"/>
      <c r="F1868" s="479"/>
      <c r="G1868" s="464"/>
      <c r="H1868" s="464"/>
    </row>
    <row r="1869" spans="1:8" s="399" customFormat="1" ht="15">
      <c r="A1869" s="480"/>
      <c r="B1869" s="401"/>
      <c r="C1869" s="429"/>
      <c r="D1869" s="478"/>
      <c r="E1869" s="478"/>
      <c r="F1869" s="479"/>
      <c r="G1869" s="464"/>
      <c r="H1869" s="464"/>
    </row>
    <row r="1870" spans="1:8" s="399" customFormat="1" ht="15">
      <c r="A1870" s="480"/>
      <c r="B1870" s="401"/>
      <c r="C1870" s="429"/>
      <c r="D1870" s="478"/>
      <c r="E1870" s="478"/>
      <c r="F1870" s="479"/>
      <c r="G1870" s="464"/>
      <c r="H1870" s="464"/>
    </row>
    <row r="1871" spans="1:8" s="399" customFormat="1" ht="15">
      <c r="A1871" s="480"/>
      <c r="B1871" s="401"/>
      <c r="C1871" s="429"/>
      <c r="D1871" s="478"/>
      <c r="E1871" s="478"/>
      <c r="F1871" s="484"/>
      <c r="G1871" s="464"/>
      <c r="H1871" s="464"/>
    </row>
    <row r="1872" spans="1:8" s="399" customFormat="1" ht="15">
      <c r="A1872" s="480"/>
      <c r="B1872" s="401"/>
      <c r="C1872" s="429"/>
      <c r="D1872" s="478"/>
      <c r="E1872" s="478"/>
      <c r="F1872" s="484"/>
      <c r="G1872" s="464"/>
      <c r="H1872" s="464"/>
    </row>
    <row r="1873" spans="1:8" s="399" customFormat="1" ht="15">
      <c r="A1873" s="480"/>
      <c r="B1873" s="401"/>
      <c r="C1873" s="429"/>
      <c r="D1873" s="478"/>
      <c r="E1873" s="478"/>
      <c r="F1873" s="484"/>
      <c r="G1873" s="464"/>
      <c r="H1873" s="464"/>
    </row>
    <row r="1874" spans="1:8" s="399" customFormat="1" ht="15">
      <c r="A1874" s="480"/>
      <c r="B1874" s="401"/>
      <c r="C1874" s="429"/>
      <c r="D1874" s="478"/>
      <c r="E1874" s="478"/>
      <c r="F1874" s="484"/>
      <c r="G1874" s="464"/>
      <c r="H1874" s="464"/>
    </row>
    <row r="1875" spans="1:8" s="399" customFormat="1" ht="15">
      <c r="A1875" s="480"/>
      <c r="B1875" s="401"/>
      <c r="C1875" s="429"/>
      <c r="D1875" s="478"/>
      <c r="E1875" s="478"/>
      <c r="F1875" s="484"/>
      <c r="G1875" s="464"/>
      <c r="H1875" s="464"/>
    </row>
    <row r="1876" spans="1:8" s="399" customFormat="1" ht="15">
      <c r="A1876" s="480"/>
      <c r="B1876" s="401"/>
      <c r="C1876" s="429"/>
      <c r="D1876" s="478"/>
      <c r="E1876" s="489"/>
      <c r="F1876" s="484"/>
      <c r="G1876" s="464"/>
      <c r="H1876" s="464"/>
    </row>
    <row r="1877" spans="1:8" s="399" customFormat="1" ht="15">
      <c r="A1877" s="480"/>
      <c r="B1877" s="401"/>
      <c r="C1877" s="429"/>
      <c r="D1877" s="478"/>
      <c r="E1877" s="489"/>
      <c r="F1877" s="484"/>
      <c r="G1877" s="464"/>
      <c r="H1877" s="464"/>
    </row>
    <row r="1878" spans="1:8" s="399" customFormat="1" ht="15">
      <c r="A1878" s="480"/>
      <c r="B1878" s="401"/>
      <c r="C1878" s="429"/>
      <c r="D1878" s="478"/>
      <c r="E1878" s="489"/>
      <c r="F1878" s="484"/>
      <c r="G1878" s="464"/>
      <c r="H1878" s="464"/>
    </row>
    <row r="1879" spans="1:8" s="399" customFormat="1" ht="15">
      <c r="A1879" s="480"/>
      <c r="B1879" s="401"/>
      <c r="C1879" s="429"/>
      <c r="D1879" s="478"/>
      <c r="E1879" s="489"/>
      <c r="F1879" s="484"/>
      <c r="G1879" s="464"/>
      <c r="H1879" s="464"/>
    </row>
    <row r="1880" spans="1:8" s="399" customFormat="1" ht="13.5" customHeight="1">
      <c r="A1880" s="480"/>
      <c r="B1880" s="401"/>
      <c r="C1880" s="429"/>
      <c r="D1880" s="478"/>
      <c r="E1880" s="478"/>
      <c r="F1880" s="479"/>
      <c r="G1880" s="464"/>
      <c r="H1880" s="464"/>
    </row>
    <row r="1881" spans="1:8" s="399" customFormat="1" ht="14.25" customHeight="1">
      <c r="A1881" s="480"/>
      <c r="B1881" s="401"/>
      <c r="C1881" s="429"/>
      <c r="D1881" s="401"/>
      <c r="E1881" s="478"/>
      <c r="F1881" s="479"/>
      <c r="G1881" s="464"/>
      <c r="H1881" s="464"/>
    </row>
    <row r="1882" spans="1:8" s="399" customFormat="1" ht="14.25" customHeight="1">
      <c r="A1882" s="480"/>
      <c r="B1882" s="401"/>
      <c r="C1882" s="429"/>
      <c r="D1882" s="401"/>
      <c r="E1882" s="478"/>
      <c r="F1882" s="479"/>
      <c r="G1882" s="464"/>
      <c r="H1882" s="464"/>
    </row>
    <row r="1883" spans="1:8" s="399" customFormat="1" ht="14.25" customHeight="1">
      <c r="A1883" s="480"/>
      <c r="B1883" s="401"/>
      <c r="C1883" s="429"/>
      <c r="D1883" s="401"/>
      <c r="E1883" s="478"/>
      <c r="F1883" s="479"/>
      <c r="G1883" s="464"/>
      <c r="H1883" s="464"/>
    </row>
    <row r="1884" spans="1:8" s="399" customFormat="1" ht="12" customHeight="1">
      <c r="A1884" s="480"/>
      <c r="B1884" s="401"/>
      <c r="C1884" s="429"/>
      <c r="D1884" s="401"/>
      <c r="E1884" s="429"/>
      <c r="F1884" s="463"/>
      <c r="G1884" s="464"/>
      <c r="H1884" s="464"/>
    </row>
    <row r="1885" spans="1:8" s="399" customFormat="1" ht="12.75" customHeight="1">
      <c r="A1885" s="480"/>
      <c r="B1885" s="401"/>
      <c r="C1885" s="509"/>
      <c r="D1885" s="401"/>
      <c r="E1885" s="429"/>
      <c r="F1885" s="558"/>
      <c r="G1885" s="406"/>
      <c r="H1885" s="406"/>
    </row>
    <row r="1886" spans="1:8" s="399" customFormat="1" ht="11.25" customHeight="1">
      <c r="A1886" s="480"/>
      <c r="B1886" s="522"/>
      <c r="C1886" s="522"/>
      <c r="D1886" s="522"/>
      <c r="E1886" s="522"/>
      <c r="F1886" s="464"/>
      <c r="G1886" s="464"/>
      <c r="H1886" s="464"/>
    </row>
    <row r="1887" spans="1:8" s="399" customFormat="1" ht="15">
      <c r="A1887" s="480"/>
      <c r="B1887" s="522"/>
      <c r="C1887" s="522"/>
      <c r="D1887" s="522"/>
      <c r="E1887" s="522"/>
      <c r="F1887" s="464"/>
      <c r="G1887" s="464"/>
      <c r="H1887" s="464"/>
    </row>
    <row r="1888" spans="1:8" s="399" customFormat="1" ht="15">
      <c r="A1888" s="480"/>
      <c r="B1888" s="522"/>
      <c r="C1888" s="522"/>
      <c r="D1888" s="522"/>
      <c r="E1888" s="522"/>
      <c r="F1888" s="464"/>
      <c r="G1888" s="464"/>
      <c r="H1888" s="464"/>
    </row>
    <row r="1889" spans="1:8" s="399" customFormat="1" ht="15">
      <c r="A1889" s="480"/>
      <c r="B1889" s="522"/>
      <c r="C1889" s="522"/>
      <c r="D1889" s="522"/>
      <c r="E1889" s="522"/>
      <c r="F1889" s="464"/>
      <c r="G1889" s="464"/>
      <c r="H1889" s="464"/>
    </row>
    <row r="1890" spans="1:8" s="399" customFormat="1" ht="15" customHeight="1">
      <c r="A1890" s="546"/>
      <c r="B1890" s="496"/>
      <c r="C1890" s="496"/>
      <c r="D1890" s="516"/>
      <c r="E1890" s="517"/>
      <c r="F1890" s="518"/>
      <c r="G1890" s="464"/>
      <c r="H1890" s="464"/>
    </row>
    <row r="1891" spans="1:8" s="399" customFormat="1" ht="9" customHeight="1">
      <c r="A1891" s="480"/>
      <c r="B1891" s="401"/>
      <c r="C1891" s="429"/>
      <c r="D1891" s="401"/>
      <c r="E1891" s="429"/>
      <c r="F1891" s="463"/>
      <c r="G1891" s="464"/>
      <c r="H1891" s="464"/>
    </row>
    <row r="1892" spans="1:10" s="399" customFormat="1" ht="18">
      <c r="A1892" s="550"/>
      <c r="B1892" s="527"/>
      <c r="C1892" s="527"/>
      <c r="D1892" s="527"/>
      <c r="E1892" s="527"/>
      <c r="F1892" s="510"/>
      <c r="G1892" s="510"/>
      <c r="H1892" s="510"/>
      <c r="J1892" s="306"/>
    </row>
    <row r="1893" spans="1:10" s="399" customFormat="1" ht="9" customHeight="1">
      <c r="A1893" s="550"/>
      <c r="B1893" s="527"/>
      <c r="C1893" s="527"/>
      <c r="D1893" s="527"/>
      <c r="E1893" s="527"/>
      <c r="F1893" s="510"/>
      <c r="G1893" s="510"/>
      <c r="H1893" s="510"/>
      <c r="J1893" s="306"/>
    </row>
    <row r="1894" spans="1:8" s="399" customFormat="1" ht="12.75" customHeight="1">
      <c r="A1894" s="480"/>
      <c r="B1894" s="401"/>
      <c r="C1894" s="429"/>
      <c r="D1894" s="401"/>
      <c r="E1894" s="401"/>
      <c r="F1894" s="485"/>
      <c r="G1894" s="464"/>
      <c r="H1894" s="464"/>
    </row>
    <row r="1895" spans="1:8" s="399" customFormat="1" ht="12.75" customHeight="1">
      <c r="A1895" s="480"/>
      <c r="B1895" s="401"/>
      <c r="C1895" s="429"/>
      <c r="D1895" s="478"/>
      <c r="E1895" s="489"/>
      <c r="F1895" s="485"/>
      <c r="G1895" s="464"/>
      <c r="H1895" s="464"/>
    </row>
    <row r="1896" spans="1:8" s="399" customFormat="1" ht="15">
      <c r="A1896" s="480"/>
      <c r="B1896" s="401"/>
      <c r="C1896" s="429"/>
      <c r="D1896" s="490"/>
      <c r="E1896" s="489"/>
      <c r="F1896" s="485"/>
      <c r="G1896" s="464"/>
      <c r="H1896" s="464"/>
    </row>
    <row r="1897" spans="1:8" s="399" customFormat="1" ht="15">
      <c r="A1897" s="480"/>
      <c r="B1897" s="401"/>
      <c r="C1897" s="429"/>
      <c r="D1897" s="490"/>
      <c r="E1897" s="478"/>
      <c r="F1897" s="485"/>
      <c r="G1897" s="464"/>
      <c r="H1897" s="464"/>
    </row>
    <row r="1898" spans="1:8" s="399" customFormat="1" ht="15">
      <c r="A1898" s="480"/>
      <c r="B1898" s="401"/>
      <c r="C1898" s="429"/>
      <c r="D1898" s="490"/>
      <c r="E1898" s="478"/>
      <c r="F1898" s="485"/>
      <c r="G1898" s="464"/>
      <c r="H1898" s="464"/>
    </row>
    <row r="1899" spans="1:8" s="399" customFormat="1" ht="15">
      <c r="A1899" s="480"/>
      <c r="B1899" s="401"/>
      <c r="C1899" s="429"/>
      <c r="D1899" s="490"/>
      <c r="E1899" s="478"/>
      <c r="F1899" s="485"/>
      <c r="G1899" s="464"/>
      <c r="H1899" s="464"/>
    </row>
    <row r="1900" spans="1:8" s="399" customFormat="1" ht="15">
      <c r="A1900" s="480"/>
      <c r="B1900" s="401"/>
      <c r="C1900" s="429"/>
      <c r="D1900" s="490"/>
      <c r="E1900" s="478"/>
      <c r="F1900" s="485"/>
      <c r="G1900" s="464"/>
      <c r="H1900" s="464"/>
    </row>
    <row r="1901" spans="1:8" s="399" customFormat="1" ht="15">
      <c r="A1901" s="480"/>
      <c r="B1901" s="401"/>
      <c r="C1901" s="429"/>
      <c r="D1901" s="490"/>
      <c r="E1901" s="489"/>
      <c r="F1901" s="485"/>
      <c r="G1901" s="464"/>
      <c r="H1901" s="464"/>
    </row>
    <row r="1902" spans="1:8" s="399" customFormat="1" ht="15">
      <c r="A1902" s="480"/>
      <c r="B1902" s="401"/>
      <c r="C1902" s="429"/>
      <c r="D1902" s="490"/>
      <c r="E1902" s="478"/>
      <c r="F1902" s="485"/>
      <c r="G1902" s="464"/>
      <c r="H1902" s="464"/>
    </row>
    <row r="1903" spans="1:8" s="399" customFormat="1" ht="15">
      <c r="A1903" s="480"/>
      <c r="B1903" s="401"/>
      <c r="C1903" s="429"/>
      <c r="D1903" s="478"/>
      <c r="E1903" s="478"/>
      <c r="F1903" s="485"/>
      <c r="G1903" s="464"/>
      <c r="H1903" s="464"/>
    </row>
    <row r="1904" spans="1:8" s="399" customFormat="1" ht="15">
      <c r="A1904" s="480"/>
      <c r="B1904" s="401"/>
      <c r="C1904" s="429"/>
      <c r="D1904" s="478"/>
      <c r="E1904" s="478"/>
      <c r="F1904" s="485"/>
      <c r="G1904" s="464"/>
      <c r="H1904" s="464"/>
    </row>
    <row r="1905" spans="1:8" s="399" customFormat="1" ht="15">
      <c r="A1905" s="480"/>
      <c r="B1905" s="401"/>
      <c r="C1905" s="429"/>
      <c r="D1905" s="478"/>
      <c r="E1905" s="478"/>
      <c r="F1905" s="485"/>
      <c r="G1905" s="464"/>
      <c r="H1905" s="464"/>
    </row>
    <row r="1906" spans="1:8" s="399" customFormat="1" ht="15">
      <c r="A1906" s="480"/>
      <c r="B1906" s="401"/>
      <c r="C1906" s="429"/>
      <c r="D1906" s="478"/>
      <c r="E1906" s="478"/>
      <c r="F1906" s="485"/>
      <c r="G1906" s="464"/>
      <c r="H1906" s="464"/>
    </row>
    <row r="1907" spans="1:8" s="399" customFormat="1" ht="15">
      <c r="A1907" s="480"/>
      <c r="B1907" s="401"/>
      <c r="C1907" s="429"/>
      <c r="D1907" s="478"/>
      <c r="E1907" s="478"/>
      <c r="F1907" s="485"/>
      <c r="G1907" s="464"/>
      <c r="H1907" s="464"/>
    </row>
    <row r="1908" spans="1:8" s="399" customFormat="1" ht="15">
      <c r="A1908" s="480"/>
      <c r="B1908" s="401"/>
      <c r="C1908" s="429"/>
      <c r="D1908" s="478"/>
      <c r="E1908" s="478"/>
      <c r="F1908" s="485"/>
      <c r="G1908" s="464"/>
      <c r="H1908" s="464"/>
    </row>
    <row r="1909" spans="1:8" s="399" customFormat="1" ht="15">
      <c r="A1909" s="480"/>
      <c r="B1909" s="401"/>
      <c r="C1909" s="429"/>
      <c r="D1909" s="478"/>
      <c r="E1909" s="478"/>
      <c r="F1909" s="485"/>
      <c r="G1909" s="464"/>
      <c r="H1909" s="464"/>
    </row>
    <row r="1910" spans="1:8" s="399" customFormat="1" ht="12.75" customHeight="1">
      <c r="A1910" s="480"/>
      <c r="B1910" s="401"/>
      <c r="C1910" s="429"/>
      <c r="D1910" s="478"/>
      <c r="E1910" s="478"/>
      <c r="F1910" s="485"/>
      <c r="G1910" s="464"/>
      <c r="H1910" s="464"/>
    </row>
    <row r="1911" spans="1:8" s="399" customFormat="1" ht="15">
      <c r="A1911" s="480"/>
      <c r="B1911" s="488"/>
      <c r="C1911" s="429"/>
      <c r="D1911" s="478"/>
      <c r="E1911" s="478"/>
      <c r="F1911" s="485"/>
      <c r="G1911" s="464"/>
      <c r="H1911" s="464"/>
    </row>
    <row r="1912" spans="1:8" s="399" customFormat="1" ht="15">
      <c r="A1912" s="480"/>
      <c r="B1912" s="488"/>
      <c r="C1912" s="429"/>
      <c r="D1912" s="478"/>
      <c r="E1912" s="478"/>
      <c r="F1912" s="485"/>
      <c r="G1912" s="464"/>
      <c r="H1912" s="464"/>
    </row>
    <row r="1913" spans="1:8" s="399" customFormat="1" ht="15">
      <c r="A1913" s="480"/>
      <c r="B1913" s="488"/>
      <c r="C1913" s="429"/>
      <c r="D1913" s="478"/>
      <c r="E1913" s="478"/>
      <c r="F1913" s="485"/>
      <c r="G1913" s="464"/>
      <c r="H1913" s="464"/>
    </row>
    <row r="1914" spans="1:8" s="399" customFormat="1" ht="15">
      <c r="A1914" s="480"/>
      <c r="B1914" s="488"/>
      <c r="C1914" s="429"/>
      <c r="D1914" s="478"/>
      <c r="E1914" s="478"/>
      <c r="F1914" s="485"/>
      <c r="G1914" s="464"/>
      <c r="H1914" s="464"/>
    </row>
    <row r="1915" spans="1:8" s="399" customFormat="1" ht="15">
      <c r="A1915" s="480"/>
      <c r="B1915" s="488"/>
      <c r="C1915" s="429"/>
      <c r="D1915" s="478"/>
      <c r="E1915" s="478"/>
      <c r="F1915" s="485"/>
      <c r="G1915" s="464"/>
      <c r="H1915" s="464"/>
    </row>
    <row r="1916" spans="1:8" s="399" customFormat="1" ht="15">
      <c r="A1916" s="480"/>
      <c r="B1916" s="488"/>
      <c r="C1916" s="429"/>
      <c r="D1916" s="478"/>
      <c r="E1916" s="478"/>
      <c r="F1916" s="485"/>
      <c r="G1916" s="464"/>
      <c r="H1916" s="464"/>
    </row>
    <row r="1917" spans="1:8" s="399" customFormat="1" ht="15">
      <c r="A1917" s="480"/>
      <c r="B1917" s="488"/>
      <c r="C1917" s="429"/>
      <c r="D1917" s="478"/>
      <c r="E1917" s="478"/>
      <c r="F1917" s="485"/>
      <c r="G1917" s="464"/>
      <c r="H1917" s="464"/>
    </row>
    <row r="1918" spans="1:8" s="399" customFormat="1" ht="15">
      <c r="A1918" s="480"/>
      <c r="B1918" s="488"/>
      <c r="C1918" s="429"/>
      <c r="D1918" s="478"/>
      <c r="E1918" s="478"/>
      <c r="F1918" s="485"/>
      <c r="G1918" s="464"/>
      <c r="H1918" s="464"/>
    </row>
    <row r="1919" spans="1:8" s="399" customFormat="1" ht="15">
      <c r="A1919" s="480"/>
      <c r="B1919" s="488"/>
      <c r="C1919" s="429"/>
      <c r="D1919" s="478"/>
      <c r="E1919" s="478"/>
      <c r="F1919" s="485"/>
      <c r="G1919" s="464"/>
      <c r="H1919" s="464"/>
    </row>
    <row r="1920" spans="1:8" s="399" customFormat="1" ht="15">
      <c r="A1920" s="480"/>
      <c r="B1920" s="488"/>
      <c r="C1920" s="429"/>
      <c r="D1920" s="478"/>
      <c r="E1920" s="478"/>
      <c r="F1920" s="485"/>
      <c r="G1920" s="464"/>
      <c r="H1920" s="464"/>
    </row>
    <row r="1921" spans="1:8" s="399" customFormat="1" ht="15">
      <c r="A1921" s="480"/>
      <c r="B1921" s="488"/>
      <c r="C1921" s="429"/>
      <c r="D1921" s="478"/>
      <c r="E1921" s="478"/>
      <c r="F1921" s="485"/>
      <c r="G1921" s="464"/>
      <c r="H1921" s="464"/>
    </row>
    <row r="1922" spans="1:8" s="399" customFormat="1" ht="12.75" customHeight="1">
      <c r="A1922" s="480"/>
      <c r="B1922" s="488"/>
      <c r="C1922" s="429"/>
      <c r="D1922" s="478"/>
      <c r="E1922" s="478"/>
      <c r="F1922" s="485"/>
      <c r="G1922" s="464"/>
      <c r="H1922" s="464"/>
    </row>
    <row r="1923" spans="1:8" s="399" customFormat="1" ht="12.75" customHeight="1">
      <c r="A1923" s="480"/>
      <c r="B1923" s="488"/>
      <c r="C1923" s="429"/>
      <c r="D1923" s="478"/>
      <c r="E1923" s="478"/>
      <c r="F1923" s="485"/>
      <c r="G1923" s="464"/>
      <c r="H1923" s="464"/>
    </row>
    <row r="1924" spans="1:8" s="399" customFormat="1" ht="15">
      <c r="A1924" s="480"/>
      <c r="B1924" s="488"/>
      <c r="C1924" s="429"/>
      <c r="D1924" s="478"/>
      <c r="E1924" s="478"/>
      <c r="F1924" s="485"/>
      <c r="G1924" s="464"/>
      <c r="H1924" s="464"/>
    </row>
    <row r="1925" spans="1:8" s="399" customFormat="1" ht="12.75" customHeight="1">
      <c r="A1925" s="480"/>
      <c r="B1925" s="488"/>
      <c r="C1925" s="429"/>
      <c r="D1925" s="478"/>
      <c r="E1925" s="478"/>
      <c r="F1925" s="485"/>
      <c r="G1925" s="464"/>
      <c r="H1925" s="464"/>
    </row>
    <row r="1926" spans="1:8" s="399" customFormat="1" ht="12.75" customHeight="1">
      <c r="A1926" s="480"/>
      <c r="B1926" s="488"/>
      <c r="C1926" s="429"/>
      <c r="D1926" s="478"/>
      <c r="E1926" s="478"/>
      <c r="F1926" s="485"/>
      <c r="G1926" s="464"/>
      <c r="H1926" s="464"/>
    </row>
    <row r="1927" spans="1:8" s="399" customFormat="1" ht="15">
      <c r="A1927" s="480"/>
      <c r="B1927" s="488"/>
      <c r="C1927" s="429"/>
      <c r="D1927" s="478"/>
      <c r="E1927" s="478"/>
      <c r="F1927" s="485"/>
      <c r="G1927" s="464"/>
      <c r="H1927" s="464"/>
    </row>
    <row r="1928" spans="1:8" s="399" customFormat="1" ht="15">
      <c r="A1928" s="480"/>
      <c r="B1928" s="488"/>
      <c r="C1928" s="429"/>
      <c r="D1928" s="478"/>
      <c r="E1928" s="478"/>
      <c r="F1928" s="485"/>
      <c r="G1928" s="464"/>
      <c r="H1928" s="464"/>
    </row>
    <row r="1929" spans="1:8" s="399" customFormat="1" ht="12.75" customHeight="1">
      <c r="A1929" s="480"/>
      <c r="B1929" s="488"/>
      <c r="C1929" s="429"/>
      <c r="D1929" s="478"/>
      <c r="E1929" s="490"/>
      <c r="F1929" s="485"/>
      <c r="G1929" s="464"/>
      <c r="H1929" s="464"/>
    </row>
    <row r="1930" spans="1:8" s="399" customFormat="1" ht="12.75" customHeight="1">
      <c r="A1930" s="480"/>
      <c r="B1930" s="488"/>
      <c r="C1930" s="429"/>
      <c r="D1930" s="478"/>
      <c r="E1930" s="490"/>
      <c r="F1930" s="485"/>
      <c r="G1930" s="464"/>
      <c r="H1930" s="464"/>
    </row>
    <row r="1931" spans="1:8" s="399" customFormat="1" ht="15">
      <c r="A1931" s="480"/>
      <c r="B1931" s="488"/>
      <c r="C1931" s="429"/>
      <c r="D1931" s="478"/>
      <c r="E1931" s="490"/>
      <c r="F1931" s="485"/>
      <c r="G1931" s="464"/>
      <c r="H1931" s="464"/>
    </row>
    <row r="1932" spans="1:8" s="399" customFormat="1" ht="15">
      <c r="A1932" s="480"/>
      <c r="B1932" s="488"/>
      <c r="C1932" s="429"/>
      <c r="D1932" s="478"/>
      <c r="E1932" s="490"/>
      <c r="F1932" s="485"/>
      <c r="G1932" s="464"/>
      <c r="H1932" s="464"/>
    </row>
    <row r="1933" spans="1:8" s="399" customFormat="1" ht="12.75" customHeight="1">
      <c r="A1933" s="480"/>
      <c r="B1933" s="488"/>
      <c r="C1933" s="429"/>
      <c r="D1933" s="478"/>
      <c r="E1933" s="478"/>
      <c r="F1933" s="485"/>
      <c r="G1933" s="464"/>
      <c r="H1933" s="464"/>
    </row>
    <row r="1934" spans="1:8" s="399" customFormat="1" ht="9.75" customHeight="1">
      <c r="A1934" s="480"/>
      <c r="B1934" s="488"/>
      <c r="C1934" s="429"/>
      <c r="D1934" s="478"/>
      <c r="E1934" s="478"/>
      <c r="F1934" s="485"/>
      <c r="G1934" s="464"/>
      <c r="H1934" s="464"/>
    </row>
    <row r="1935" spans="1:8" s="399" customFormat="1" ht="9.75" customHeight="1">
      <c r="A1935" s="480"/>
      <c r="B1935" s="488"/>
      <c r="C1935" s="429"/>
      <c r="D1935" s="478"/>
      <c r="E1935" s="478"/>
      <c r="F1935" s="485"/>
      <c r="G1935" s="464"/>
      <c r="H1935" s="464"/>
    </row>
    <row r="1936" spans="1:8" s="399" customFormat="1" ht="15">
      <c r="A1936" s="480"/>
      <c r="B1936" s="488"/>
      <c r="C1936" s="429"/>
      <c r="D1936" s="478"/>
      <c r="E1936" s="478"/>
      <c r="F1936" s="485"/>
      <c r="G1936" s="464"/>
      <c r="H1936" s="464"/>
    </row>
    <row r="1937" spans="1:8" s="399" customFormat="1" ht="15">
      <c r="A1937" s="480"/>
      <c r="B1937" s="488"/>
      <c r="C1937" s="429"/>
      <c r="D1937" s="478"/>
      <c r="E1937" s="478"/>
      <c r="F1937" s="485"/>
      <c r="G1937" s="464"/>
      <c r="H1937" s="464"/>
    </row>
    <row r="1938" spans="1:8" s="399" customFormat="1" ht="15">
      <c r="A1938" s="480"/>
      <c r="B1938" s="488"/>
      <c r="C1938" s="429"/>
      <c r="D1938" s="478"/>
      <c r="E1938" s="478"/>
      <c r="F1938" s="485"/>
      <c r="G1938" s="464"/>
      <c r="H1938" s="464"/>
    </row>
    <row r="1939" spans="1:8" s="399" customFormat="1" ht="15">
      <c r="A1939" s="480"/>
      <c r="B1939" s="488"/>
      <c r="C1939" s="429"/>
      <c r="D1939" s="478"/>
      <c r="E1939" s="478"/>
      <c r="F1939" s="485"/>
      <c r="G1939" s="464"/>
      <c r="H1939" s="464"/>
    </row>
    <row r="1940" spans="1:8" s="399" customFormat="1" ht="15">
      <c r="A1940" s="480"/>
      <c r="B1940" s="488"/>
      <c r="C1940" s="429"/>
      <c r="D1940" s="478"/>
      <c r="E1940" s="478"/>
      <c r="F1940" s="485"/>
      <c r="G1940" s="464"/>
      <c r="H1940" s="464"/>
    </row>
    <row r="1941" spans="1:8" s="399" customFormat="1" ht="15">
      <c r="A1941" s="480"/>
      <c r="B1941" s="488"/>
      <c r="C1941" s="429"/>
      <c r="D1941" s="478"/>
      <c r="E1941" s="478"/>
      <c r="F1941" s="485"/>
      <c r="G1941" s="464"/>
      <c r="H1941" s="464"/>
    </row>
    <row r="1942" spans="1:8" s="399" customFormat="1" ht="12.75" customHeight="1">
      <c r="A1942" s="480"/>
      <c r="B1942" s="488"/>
      <c r="C1942" s="429"/>
      <c r="D1942" s="478"/>
      <c r="E1942" s="478"/>
      <c r="F1942" s="485"/>
      <c r="G1942" s="464"/>
      <c r="H1942" s="464"/>
    </row>
    <row r="1943" spans="1:8" s="399" customFormat="1" ht="12.75" customHeight="1">
      <c r="A1943" s="480"/>
      <c r="B1943" s="488"/>
      <c r="C1943" s="429"/>
      <c r="D1943" s="478"/>
      <c r="E1943" s="478"/>
      <c r="F1943" s="485"/>
      <c r="G1943" s="464"/>
      <c r="H1943" s="464"/>
    </row>
    <row r="1944" spans="1:8" s="399" customFormat="1" ht="12.75" customHeight="1">
      <c r="A1944" s="480"/>
      <c r="B1944" s="488"/>
      <c r="C1944" s="429"/>
      <c r="D1944" s="478"/>
      <c r="E1944" s="478"/>
      <c r="F1944" s="485"/>
      <c r="G1944" s="464"/>
      <c r="H1944" s="464"/>
    </row>
    <row r="1945" spans="1:8" s="399" customFormat="1" ht="15">
      <c r="A1945" s="480"/>
      <c r="B1945" s="488"/>
      <c r="C1945" s="429"/>
      <c r="D1945" s="478"/>
      <c r="E1945" s="478"/>
      <c r="F1945" s="485"/>
      <c r="G1945" s="464"/>
      <c r="H1945" s="464"/>
    </row>
    <row r="1946" spans="1:8" s="399" customFormat="1" ht="15">
      <c r="A1946" s="480"/>
      <c r="B1946" s="488"/>
      <c r="C1946" s="429"/>
      <c r="D1946" s="478"/>
      <c r="E1946" s="478"/>
      <c r="F1946" s="484"/>
      <c r="G1946" s="464"/>
      <c r="H1946" s="464"/>
    </row>
    <row r="1947" spans="1:8" s="399" customFormat="1" ht="15">
      <c r="A1947" s="480"/>
      <c r="B1947" s="488"/>
      <c r="C1947" s="429"/>
      <c r="D1947" s="478"/>
      <c r="E1947" s="478"/>
      <c r="F1947" s="484"/>
      <c r="G1947" s="464"/>
      <c r="H1947" s="464"/>
    </row>
    <row r="1948" spans="1:8" s="399" customFormat="1" ht="15">
      <c r="A1948" s="480"/>
      <c r="B1948" s="488"/>
      <c r="C1948" s="429"/>
      <c r="D1948" s="478"/>
      <c r="E1948" s="478"/>
      <c r="F1948" s="484"/>
      <c r="G1948" s="464"/>
      <c r="H1948" s="464"/>
    </row>
    <row r="1949" spans="1:8" s="399" customFormat="1" ht="15">
      <c r="A1949" s="480"/>
      <c r="B1949" s="488"/>
      <c r="C1949" s="429"/>
      <c r="D1949" s="478"/>
      <c r="E1949" s="478"/>
      <c r="F1949" s="484"/>
      <c r="G1949" s="464"/>
      <c r="H1949" s="464"/>
    </row>
    <row r="1950" spans="1:8" s="399" customFormat="1" ht="15">
      <c r="A1950" s="480"/>
      <c r="B1950" s="488"/>
      <c r="C1950" s="429"/>
      <c r="D1950" s="478"/>
      <c r="E1950" s="478"/>
      <c r="F1950" s="484"/>
      <c r="G1950" s="464"/>
      <c r="H1950" s="464"/>
    </row>
    <row r="1951" spans="1:8" s="399" customFormat="1" ht="15">
      <c r="A1951" s="480"/>
      <c r="B1951" s="488"/>
      <c r="C1951" s="429"/>
      <c r="D1951" s="478"/>
      <c r="E1951" s="478"/>
      <c r="F1951" s="464"/>
      <c r="G1951" s="464"/>
      <c r="H1951" s="464"/>
    </row>
    <row r="1952" spans="1:8" s="399" customFormat="1" ht="15">
      <c r="A1952" s="480"/>
      <c r="B1952" s="488"/>
      <c r="C1952" s="429"/>
      <c r="D1952" s="478"/>
      <c r="E1952" s="478"/>
      <c r="F1952" s="464"/>
      <c r="G1952" s="464"/>
      <c r="H1952" s="464"/>
    </row>
    <row r="1953" spans="1:8" s="399" customFormat="1" ht="15">
      <c r="A1953" s="480"/>
      <c r="B1953" s="488"/>
      <c r="C1953" s="429"/>
      <c r="D1953" s="478"/>
      <c r="E1953" s="478"/>
      <c r="F1953" s="464"/>
      <c r="G1953" s="464"/>
      <c r="H1953" s="464"/>
    </row>
    <row r="1954" spans="1:8" s="399" customFormat="1" ht="12.75" customHeight="1">
      <c r="A1954" s="480"/>
      <c r="B1954" s="488"/>
      <c r="C1954" s="429"/>
      <c r="D1954" s="478"/>
      <c r="E1954" s="502"/>
      <c r="F1954" s="484"/>
      <c r="G1954" s="464"/>
      <c r="H1954" s="464"/>
    </row>
    <row r="1955" spans="1:8" s="399" customFormat="1" ht="12.75" customHeight="1">
      <c r="A1955" s="480"/>
      <c r="B1955" s="488"/>
      <c r="C1955" s="429"/>
      <c r="D1955" s="478"/>
      <c r="E1955" s="478"/>
      <c r="F1955" s="484"/>
      <c r="G1955" s="464"/>
      <c r="H1955" s="464"/>
    </row>
    <row r="1956" spans="1:8" s="399" customFormat="1" ht="12.75" customHeight="1">
      <c r="A1956" s="480"/>
      <c r="B1956" s="488"/>
      <c r="C1956" s="429"/>
      <c r="D1956" s="478"/>
      <c r="E1956" s="478"/>
      <c r="F1956" s="484"/>
      <c r="G1956" s="464"/>
      <c r="H1956" s="464"/>
    </row>
    <row r="1957" spans="1:8" s="399" customFormat="1" ht="12.75" customHeight="1">
      <c r="A1957" s="480"/>
      <c r="B1957" s="488"/>
      <c r="C1957" s="429"/>
      <c r="D1957" s="478"/>
      <c r="E1957" s="478"/>
      <c r="F1957" s="484"/>
      <c r="G1957" s="464"/>
      <c r="H1957" s="464"/>
    </row>
    <row r="1958" spans="1:8" s="399" customFormat="1" ht="15">
      <c r="A1958" s="480"/>
      <c r="B1958" s="488"/>
      <c r="C1958" s="429"/>
      <c r="D1958" s="478"/>
      <c r="E1958" s="478"/>
      <c r="F1958" s="484"/>
      <c r="G1958" s="464"/>
      <c r="H1958" s="464"/>
    </row>
    <row r="1959" spans="1:8" s="399" customFormat="1" ht="12" customHeight="1">
      <c r="A1959" s="480"/>
      <c r="B1959" s="401"/>
      <c r="C1959" s="429"/>
      <c r="D1959" s="478"/>
      <c r="E1959" s="478"/>
      <c r="F1959" s="484"/>
      <c r="G1959" s="464"/>
      <c r="H1959" s="464"/>
    </row>
    <row r="1960" spans="1:8" s="399" customFormat="1" ht="12" customHeight="1">
      <c r="A1960" s="480"/>
      <c r="B1960" s="488"/>
      <c r="C1960" s="501"/>
      <c r="D1960" s="478"/>
      <c r="E1960" s="478"/>
      <c r="F1960" s="484"/>
      <c r="G1960" s="464"/>
      <c r="H1960" s="464"/>
    </row>
    <row r="1961" spans="1:8" s="399" customFormat="1" ht="12" customHeight="1">
      <c r="A1961" s="480"/>
      <c r="B1961" s="488"/>
      <c r="C1961" s="429"/>
      <c r="D1961" s="478"/>
      <c r="E1961" s="478"/>
      <c r="F1961" s="484"/>
      <c r="G1961" s="464"/>
      <c r="H1961" s="464"/>
    </row>
    <row r="1962" spans="1:8" s="399" customFormat="1" ht="12" customHeight="1">
      <c r="A1962" s="480"/>
      <c r="B1962" s="488"/>
      <c r="C1962" s="429"/>
      <c r="D1962" s="478"/>
      <c r="E1962" s="478"/>
      <c r="F1962" s="484"/>
      <c r="G1962" s="464"/>
      <c r="H1962" s="464"/>
    </row>
    <row r="1963" spans="1:8" s="399" customFormat="1" ht="12" customHeight="1">
      <c r="A1963" s="480"/>
      <c r="B1963" s="488"/>
      <c r="C1963" s="501"/>
      <c r="D1963" s="478"/>
      <c r="E1963" s="478"/>
      <c r="F1963" s="484"/>
      <c r="G1963" s="464"/>
      <c r="H1963" s="464"/>
    </row>
    <row r="1964" spans="1:8" s="399" customFormat="1" ht="15">
      <c r="A1964" s="480"/>
      <c r="B1964" s="488"/>
      <c r="C1964" s="429"/>
      <c r="D1964" s="478"/>
      <c r="E1964" s="478"/>
      <c r="F1964" s="484"/>
      <c r="G1964" s="464"/>
      <c r="H1964" s="464"/>
    </row>
    <row r="1965" spans="1:8" s="399" customFormat="1" ht="12.75" customHeight="1">
      <c r="A1965" s="480"/>
      <c r="B1965" s="488"/>
      <c r="C1965" s="429"/>
      <c r="D1965" s="478"/>
      <c r="E1965" s="478"/>
      <c r="F1965" s="484"/>
      <c r="G1965" s="464"/>
      <c r="H1965" s="464"/>
    </row>
    <row r="1966" spans="1:8" s="399" customFormat="1" ht="12.75" customHeight="1">
      <c r="A1966" s="480"/>
      <c r="B1966" s="488"/>
      <c r="C1966" s="429"/>
      <c r="D1966" s="478"/>
      <c r="E1966" s="478"/>
      <c r="F1966" s="484"/>
      <c r="G1966" s="464"/>
      <c r="H1966" s="464"/>
    </row>
    <row r="1967" spans="1:8" s="399" customFormat="1" ht="12.75" customHeight="1">
      <c r="A1967" s="480"/>
      <c r="B1967" s="488"/>
      <c r="C1967" s="402"/>
      <c r="D1967" s="478"/>
      <c r="E1967" s="483"/>
      <c r="F1967" s="484"/>
      <c r="G1967" s="464"/>
      <c r="H1967" s="464"/>
    </row>
    <row r="1968" spans="1:8" s="399" customFormat="1" ht="12.75" customHeight="1">
      <c r="A1968" s="480"/>
      <c r="B1968" s="488"/>
      <c r="C1968" s="402"/>
      <c r="D1968" s="478"/>
      <c r="E1968" s="483"/>
      <c r="F1968" s="484"/>
      <c r="G1968" s="464"/>
      <c r="H1968" s="464"/>
    </row>
    <row r="1969" spans="1:8" s="399" customFormat="1" ht="12.75" customHeight="1">
      <c r="A1969" s="480"/>
      <c r="B1969" s="488"/>
      <c r="C1969" s="402"/>
      <c r="D1969" s="478"/>
      <c r="E1969" s="483"/>
      <c r="F1969" s="484"/>
      <c r="G1969" s="464"/>
      <c r="H1969" s="464"/>
    </row>
    <row r="1970" spans="1:8" s="399" customFormat="1" ht="12.75" customHeight="1">
      <c r="A1970" s="480"/>
      <c r="B1970" s="488"/>
      <c r="C1970" s="402"/>
      <c r="D1970" s="478"/>
      <c r="E1970" s="483"/>
      <c r="F1970" s="484"/>
      <c r="G1970" s="464"/>
      <c r="H1970" s="464"/>
    </row>
    <row r="1971" spans="1:8" s="399" customFormat="1" ht="12.75" customHeight="1">
      <c r="A1971" s="480"/>
      <c r="B1971" s="488"/>
      <c r="C1971" s="402"/>
      <c r="D1971" s="478"/>
      <c r="E1971" s="483"/>
      <c r="F1971" s="484"/>
      <c r="G1971" s="464"/>
      <c r="H1971" s="464"/>
    </row>
    <row r="1972" spans="1:8" s="399" customFormat="1" ht="12" customHeight="1">
      <c r="A1972" s="480"/>
      <c r="B1972" s="488"/>
      <c r="C1972" s="402"/>
      <c r="D1972" s="478"/>
      <c r="E1972" s="483"/>
      <c r="F1972" s="484"/>
      <c r="G1972" s="464"/>
      <c r="H1972" s="464"/>
    </row>
    <row r="1973" spans="1:8" s="399" customFormat="1" ht="15">
      <c r="A1973" s="480"/>
      <c r="B1973" s="488"/>
      <c r="C1973" s="402"/>
      <c r="D1973" s="478"/>
      <c r="E1973" s="483"/>
      <c r="F1973" s="484"/>
      <c r="G1973" s="464"/>
      <c r="H1973" s="464"/>
    </row>
    <row r="1974" spans="1:8" s="399" customFormat="1" ht="12.75" customHeight="1">
      <c r="A1974" s="480"/>
      <c r="B1974" s="488"/>
      <c r="C1974" s="402"/>
      <c r="D1974" s="478"/>
      <c r="E1974" s="483"/>
      <c r="F1974" s="484"/>
      <c r="G1974" s="464"/>
      <c r="H1974" s="464"/>
    </row>
    <row r="1975" spans="1:8" s="399" customFormat="1" ht="12.75" customHeight="1">
      <c r="A1975" s="480"/>
      <c r="B1975" s="488"/>
      <c r="C1975" s="402"/>
      <c r="D1975" s="478"/>
      <c r="E1975" s="483"/>
      <c r="F1975" s="484"/>
      <c r="G1975" s="464"/>
      <c r="H1975" s="464"/>
    </row>
    <row r="1976" spans="1:8" s="399" customFormat="1" ht="15">
      <c r="A1976" s="480"/>
      <c r="B1976" s="488"/>
      <c r="C1976" s="402"/>
      <c r="D1976" s="478"/>
      <c r="E1976" s="483"/>
      <c r="F1976" s="484"/>
      <c r="G1976" s="464"/>
      <c r="H1976" s="464"/>
    </row>
    <row r="1977" spans="1:8" s="399" customFormat="1" ht="12.75" customHeight="1">
      <c r="A1977" s="480"/>
      <c r="B1977" s="488"/>
      <c r="C1977" s="402"/>
      <c r="D1977" s="478"/>
      <c r="E1977" s="483"/>
      <c r="F1977" s="484"/>
      <c r="G1977" s="464"/>
      <c r="H1977" s="464"/>
    </row>
    <row r="1978" spans="1:8" s="399" customFormat="1" ht="12.75" customHeight="1">
      <c r="A1978" s="480"/>
      <c r="B1978" s="488"/>
      <c r="C1978" s="402"/>
      <c r="D1978" s="478"/>
      <c r="E1978" s="483"/>
      <c r="F1978" s="484"/>
      <c r="G1978" s="464"/>
      <c r="H1978" s="464"/>
    </row>
    <row r="1979" spans="1:8" s="399" customFormat="1" ht="12.75" customHeight="1">
      <c r="A1979" s="480"/>
      <c r="B1979" s="488"/>
      <c r="C1979" s="402"/>
      <c r="D1979" s="478"/>
      <c r="E1979" s="483"/>
      <c r="F1979" s="484"/>
      <c r="G1979" s="464"/>
      <c r="H1979" s="464"/>
    </row>
    <row r="1980" spans="1:8" s="399" customFormat="1" ht="12.75" customHeight="1">
      <c r="A1980" s="480"/>
      <c r="B1980" s="488"/>
      <c r="C1980" s="402"/>
      <c r="D1980" s="478"/>
      <c r="E1980" s="483"/>
      <c r="F1980" s="484"/>
      <c r="G1980" s="464"/>
      <c r="H1980" s="464"/>
    </row>
    <row r="1981" spans="1:8" s="399" customFormat="1" ht="12.75" customHeight="1">
      <c r="A1981" s="480"/>
      <c r="B1981" s="488"/>
      <c r="C1981" s="402"/>
      <c r="D1981" s="478"/>
      <c r="E1981" s="483"/>
      <c r="F1981" s="484"/>
      <c r="G1981" s="464"/>
      <c r="H1981" s="464"/>
    </row>
    <row r="1982" spans="1:8" s="399" customFormat="1" ht="11.25" customHeight="1">
      <c r="A1982" s="480"/>
      <c r="B1982" s="488"/>
      <c r="C1982" s="402"/>
      <c r="D1982" s="478"/>
      <c r="E1982" s="483"/>
      <c r="F1982" s="484"/>
      <c r="G1982" s="464"/>
      <c r="H1982" s="464"/>
    </row>
    <row r="1983" spans="1:8" s="399" customFormat="1" ht="11.25" customHeight="1">
      <c r="A1983" s="480"/>
      <c r="B1983" s="488"/>
      <c r="C1983" s="402"/>
      <c r="D1983" s="478"/>
      <c r="E1983" s="483"/>
      <c r="F1983" s="484"/>
      <c r="G1983" s="464"/>
      <c r="H1983" s="464"/>
    </row>
    <row r="1984" spans="1:8" s="399" customFormat="1" ht="15">
      <c r="A1984" s="480"/>
      <c r="B1984" s="488"/>
      <c r="C1984" s="402"/>
      <c r="D1984" s="419"/>
      <c r="E1984" s="553"/>
      <c r="F1984" s="484"/>
      <c r="G1984" s="464"/>
      <c r="H1984" s="464"/>
    </row>
    <row r="1985" spans="1:8" s="399" customFormat="1" ht="15">
      <c r="A1985" s="480"/>
      <c r="B1985" s="488"/>
      <c r="C1985" s="429"/>
      <c r="D1985" s="522"/>
      <c r="E1985" s="522"/>
      <c r="F1985" s="484"/>
      <c r="G1985" s="464"/>
      <c r="H1985" s="464"/>
    </row>
    <row r="1986" spans="1:8" s="399" customFormat="1" ht="15">
      <c r="A1986" s="400"/>
      <c r="B1986" s="429"/>
      <c r="C1986" s="554"/>
      <c r="D1986" s="429"/>
      <c r="E1986" s="401"/>
      <c r="F1986" s="522"/>
      <c r="G1986" s="464"/>
      <c r="H1986" s="464"/>
    </row>
    <row r="1987" spans="1:8" s="399" customFormat="1" ht="15">
      <c r="A1987" s="480"/>
      <c r="B1987" s="488"/>
      <c r="C1987" s="429"/>
      <c r="D1987" s="429"/>
      <c r="E1987" s="401"/>
      <c r="F1987" s="484"/>
      <c r="G1987" s="464"/>
      <c r="H1987" s="464"/>
    </row>
    <row r="1988" spans="1:8" s="399" customFormat="1" ht="15">
      <c r="A1988" s="480"/>
      <c r="B1988" s="488"/>
      <c r="C1988" s="429"/>
      <c r="D1988" s="429"/>
      <c r="E1988" s="401"/>
      <c r="F1988" s="484"/>
      <c r="G1988" s="464"/>
      <c r="H1988" s="464"/>
    </row>
    <row r="1989" spans="1:8" s="399" customFormat="1" ht="15">
      <c r="A1989" s="480"/>
      <c r="B1989" s="488"/>
      <c r="C1989" s="429"/>
      <c r="D1989" s="429"/>
      <c r="E1989" s="401"/>
      <c r="F1989" s="484"/>
      <c r="G1989" s="464"/>
      <c r="H1989" s="464"/>
    </row>
    <row r="1990" spans="1:8" s="399" customFormat="1" ht="15">
      <c r="A1990" s="480"/>
      <c r="B1990" s="488"/>
      <c r="C1990" s="429"/>
      <c r="D1990" s="429"/>
      <c r="E1990" s="401"/>
      <c r="F1990" s="484"/>
      <c r="G1990" s="464"/>
      <c r="H1990" s="464"/>
    </row>
    <row r="1991" spans="1:8" s="399" customFormat="1" ht="15">
      <c r="A1991" s="480"/>
      <c r="B1991" s="488"/>
      <c r="C1991" s="501"/>
      <c r="D1991" s="429"/>
      <c r="E1991" s="401"/>
      <c r="F1991" s="484"/>
      <c r="G1991" s="464"/>
      <c r="H1991" s="464"/>
    </row>
    <row r="1992" spans="1:8" s="399" customFormat="1" ht="15">
      <c r="A1992" s="480"/>
      <c r="B1992" s="488"/>
      <c r="C1992" s="429"/>
      <c r="D1992" s="478"/>
      <c r="E1992" s="401"/>
      <c r="F1992" s="485"/>
      <c r="G1992" s="464"/>
      <c r="H1992" s="464"/>
    </row>
    <row r="1993" spans="1:8" s="399" customFormat="1" ht="15">
      <c r="A1993" s="480"/>
      <c r="B1993" s="488"/>
      <c r="C1993" s="429"/>
      <c r="D1993" s="429"/>
      <c r="E1993" s="401"/>
      <c r="F1993" s="485"/>
      <c r="G1993" s="464"/>
      <c r="H1993" s="464"/>
    </row>
    <row r="1994" spans="1:8" s="399" customFormat="1" ht="15">
      <c r="A1994" s="480"/>
      <c r="B1994" s="488"/>
      <c r="C1994" s="402"/>
      <c r="D1994" s="429"/>
      <c r="E1994" s="401"/>
      <c r="F1994" s="485"/>
      <c r="G1994" s="464"/>
      <c r="H1994" s="464"/>
    </row>
    <row r="1995" spans="1:8" s="399" customFormat="1" ht="15">
      <c r="A1995" s="480"/>
      <c r="B1995" s="488"/>
      <c r="C1995" s="402"/>
      <c r="D1995" s="490"/>
      <c r="E1995" s="490"/>
      <c r="F1995" s="485"/>
      <c r="G1995" s="464"/>
      <c r="H1995" s="464"/>
    </row>
    <row r="1996" spans="1:8" s="399" customFormat="1" ht="15">
      <c r="A1996" s="480"/>
      <c r="B1996" s="488"/>
      <c r="C1996" s="402"/>
      <c r="D1996" s="491"/>
      <c r="E1996" s="419"/>
      <c r="F1996" s="485"/>
      <c r="G1996" s="464"/>
      <c r="H1996" s="464"/>
    </row>
    <row r="1997" spans="1:8" s="399" customFormat="1" ht="11.25" customHeight="1">
      <c r="A1997" s="480"/>
      <c r="B1997" s="522"/>
      <c r="C1997" s="429"/>
      <c r="D1997" s="522"/>
      <c r="E1997" s="401"/>
      <c r="F1997" s="522"/>
      <c r="G1997" s="464"/>
      <c r="H1997" s="464"/>
    </row>
    <row r="1998" spans="1:8" s="399" customFormat="1" ht="13.5" customHeight="1">
      <c r="A1998" s="480"/>
      <c r="B1998" s="488"/>
      <c r="C1998" s="509"/>
      <c r="D1998" s="429"/>
      <c r="E1998" s="401"/>
      <c r="F1998" s="406"/>
      <c r="G1998" s="406"/>
      <c r="H1998" s="406"/>
    </row>
    <row r="1999" spans="1:8" s="399" customFormat="1" ht="11.25" customHeight="1">
      <c r="A1999" s="480"/>
      <c r="B1999" s="488"/>
      <c r="C1999" s="429"/>
      <c r="D1999" s="429"/>
      <c r="E1999" s="401"/>
      <c r="F1999" s="464"/>
      <c r="G1999" s="464"/>
      <c r="H1999" s="464"/>
    </row>
    <row r="2000" spans="1:8" s="399" customFormat="1" ht="15">
      <c r="A2000" s="480"/>
      <c r="B2000" s="522"/>
      <c r="C2000" s="522"/>
      <c r="D2000" s="522"/>
      <c r="E2000" s="522"/>
      <c r="F2000" s="464"/>
      <c r="G2000" s="464"/>
      <c r="H2000" s="464"/>
    </row>
    <row r="2001" spans="1:8" s="399" customFormat="1" ht="15">
      <c r="A2001" s="480"/>
      <c r="B2001" s="522"/>
      <c r="C2001" s="522"/>
      <c r="D2001" s="522"/>
      <c r="E2001" s="522"/>
      <c r="F2001" s="464"/>
      <c r="G2001" s="464"/>
      <c r="H2001" s="464"/>
    </row>
    <row r="2002" spans="1:8" s="399" customFormat="1" ht="15">
      <c r="A2002" s="480"/>
      <c r="B2002" s="522"/>
      <c r="C2002" s="522"/>
      <c r="D2002" s="522"/>
      <c r="E2002" s="522"/>
      <c r="F2002" s="464"/>
      <c r="G2002" s="464"/>
      <c r="H2002" s="464"/>
    </row>
    <row r="2003" spans="1:8" s="399" customFormat="1" ht="15" customHeight="1">
      <c r="A2003" s="546"/>
      <c r="B2003" s="496"/>
      <c r="C2003" s="496"/>
      <c r="D2003" s="516"/>
      <c r="E2003" s="429"/>
      <c r="F2003" s="463"/>
      <c r="G2003" s="464"/>
      <c r="H2003" s="464"/>
    </row>
    <row r="2004" spans="1:8" s="399" customFormat="1" ht="15">
      <c r="A2004" s="480"/>
      <c r="B2004" s="401"/>
      <c r="C2004" s="429"/>
      <c r="D2004" s="401"/>
      <c r="E2004" s="429"/>
      <c r="F2004" s="463"/>
      <c r="G2004" s="464"/>
      <c r="H2004" s="464"/>
    </row>
    <row r="2005" spans="1:8" s="399" customFormat="1" ht="15">
      <c r="A2005" s="550"/>
      <c r="B2005" s="527"/>
      <c r="C2005" s="527"/>
      <c r="D2005" s="527"/>
      <c r="E2005" s="527"/>
      <c r="F2005" s="510"/>
      <c r="G2005" s="510"/>
      <c r="H2005" s="510"/>
    </row>
    <row r="2006" spans="1:8" s="399" customFormat="1" ht="8.25" customHeight="1">
      <c r="A2006" s="550"/>
      <c r="B2006" s="527"/>
      <c r="C2006" s="527"/>
      <c r="D2006" s="527"/>
      <c r="E2006" s="527"/>
      <c r="F2006" s="510"/>
      <c r="G2006" s="510"/>
      <c r="H2006" s="510"/>
    </row>
    <row r="2007" spans="1:8" s="399" customFormat="1" ht="15">
      <c r="A2007" s="480"/>
      <c r="B2007" s="488"/>
      <c r="C2007" s="429"/>
      <c r="D2007" s="488"/>
      <c r="E2007" s="488"/>
      <c r="F2007" s="464"/>
      <c r="G2007" s="464"/>
      <c r="H2007" s="464"/>
    </row>
    <row r="2008" spans="1:8" s="399" customFormat="1" ht="15">
      <c r="A2008" s="486"/>
      <c r="B2008" s="488"/>
      <c r="C2008" s="429"/>
      <c r="D2008" s="483"/>
      <c r="E2008" s="483"/>
      <c r="F2008" s="464"/>
      <c r="G2008" s="464"/>
      <c r="H2008" s="464"/>
    </row>
    <row r="2009" spans="1:8" s="399" customFormat="1" ht="15">
      <c r="A2009" s="486"/>
      <c r="B2009" s="488"/>
      <c r="C2009" s="429"/>
      <c r="D2009" s="483"/>
      <c r="E2009" s="483"/>
      <c r="F2009" s="464"/>
      <c r="G2009" s="464"/>
      <c r="H2009" s="464"/>
    </row>
    <row r="2010" spans="1:8" s="399" customFormat="1" ht="15">
      <c r="A2010" s="486"/>
      <c r="B2010" s="488"/>
      <c r="C2010" s="429"/>
      <c r="D2010" s="483"/>
      <c r="E2010" s="483"/>
      <c r="F2010" s="464"/>
      <c r="G2010" s="464"/>
      <c r="H2010" s="464"/>
    </row>
    <row r="2011" spans="1:8" s="399" customFormat="1" ht="15">
      <c r="A2011" s="486"/>
      <c r="B2011" s="488"/>
      <c r="C2011" s="429"/>
      <c r="D2011" s="483"/>
      <c r="E2011" s="483"/>
      <c r="F2011" s="464"/>
      <c r="G2011" s="464"/>
      <c r="H2011" s="464"/>
    </row>
    <row r="2012" spans="1:8" s="399" customFormat="1" ht="15">
      <c r="A2012" s="486"/>
      <c r="B2012" s="488"/>
      <c r="C2012" s="429"/>
      <c r="D2012" s="483"/>
      <c r="E2012" s="483"/>
      <c r="F2012" s="464"/>
      <c r="G2012" s="464"/>
      <c r="H2012" s="464"/>
    </row>
    <row r="2013" spans="1:8" s="399" customFormat="1" ht="15">
      <c r="A2013" s="486"/>
      <c r="B2013" s="488"/>
      <c r="C2013" s="429"/>
      <c r="D2013" s="483"/>
      <c r="E2013" s="483"/>
      <c r="F2013" s="464"/>
      <c r="G2013" s="464"/>
      <c r="H2013" s="464"/>
    </row>
    <row r="2014" spans="1:8" s="399" customFormat="1" ht="15">
      <c r="A2014" s="486"/>
      <c r="B2014" s="488"/>
      <c r="C2014" s="429"/>
      <c r="D2014" s="483"/>
      <c r="E2014" s="483"/>
      <c r="F2014" s="464"/>
      <c r="G2014" s="464"/>
      <c r="H2014" s="464"/>
    </row>
    <row r="2015" spans="1:8" s="399" customFormat="1" ht="15">
      <c r="A2015" s="486"/>
      <c r="B2015" s="488"/>
      <c r="C2015" s="429"/>
      <c r="D2015" s="483"/>
      <c r="E2015" s="483"/>
      <c r="F2015" s="464"/>
      <c r="G2015" s="464"/>
      <c r="H2015" s="464"/>
    </row>
    <row r="2016" spans="1:8" s="399" customFormat="1" ht="15">
      <c r="A2016" s="486"/>
      <c r="B2016" s="488"/>
      <c r="C2016" s="429"/>
      <c r="D2016" s="483"/>
      <c r="E2016" s="483"/>
      <c r="F2016" s="464"/>
      <c r="G2016" s="464"/>
      <c r="H2016" s="464"/>
    </row>
    <row r="2017" spans="1:8" s="399" customFormat="1" ht="15">
      <c r="A2017" s="486"/>
      <c r="B2017" s="488"/>
      <c r="C2017" s="501"/>
      <c r="D2017" s="483"/>
      <c r="E2017" s="483"/>
      <c r="F2017" s="464"/>
      <c r="G2017" s="464"/>
      <c r="H2017" s="464"/>
    </row>
    <row r="2018" spans="1:8" s="399" customFormat="1" ht="15">
      <c r="A2018" s="486"/>
      <c r="B2018" s="488"/>
      <c r="C2018" s="429"/>
      <c r="D2018" s="483"/>
      <c r="E2018" s="483"/>
      <c r="F2018" s="464"/>
      <c r="G2018" s="464"/>
      <c r="H2018" s="464"/>
    </row>
    <row r="2019" spans="1:8" s="399" customFormat="1" ht="15">
      <c r="A2019" s="480"/>
      <c r="B2019" s="488"/>
      <c r="C2019" s="429"/>
      <c r="D2019" s="483"/>
      <c r="E2019" s="483"/>
      <c r="F2019" s="464"/>
      <c r="G2019" s="464"/>
      <c r="H2019" s="464"/>
    </row>
    <row r="2020" spans="1:8" s="399" customFormat="1" ht="15">
      <c r="A2020" s="480"/>
      <c r="B2020" s="488"/>
      <c r="C2020" s="429"/>
      <c r="D2020" s="483"/>
      <c r="E2020" s="478"/>
      <c r="F2020" s="464"/>
      <c r="G2020" s="464"/>
      <c r="H2020" s="464"/>
    </row>
    <row r="2021" spans="1:8" s="399" customFormat="1" ht="15">
      <c r="A2021" s="480"/>
      <c r="B2021" s="488"/>
      <c r="C2021" s="429"/>
      <c r="D2021" s="483"/>
      <c r="E2021" s="483"/>
      <c r="F2021" s="464"/>
      <c r="G2021" s="464"/>
      <c r="H2021" s="464"/>
    </row>
    <row r="2022" spans="1:8" s="399" customFormat="1" ht="15">
      <c r="A2022" s="480"/>
      <c r="B2022" s="488"/>
      <c r="C2022" s="429"/>
      <c r="D2022" s="483"/>
      <c r="E2022" s="483"/>
      <c r="F2022" s="464"/>
      <c r="G2022" s="464"/>
      <c r="H2022" s="464"/>
    </row>
    <row r="2023" spans="1:8" s="399" customFormat="1" ht="15">
      <c r="A2023" s="480"/>
      <c r="B2023" s="488"/>
      <c r="C2023" s="429"/>
      <c r="D2023" s="483"/>
      <c r="E2023" s="483"/>
      <c r="F2023" s="464"/>
      <c r="G2023" s="464"/>
      <c r="H2023" s="464"/>
    </row>
    <row r="2024" spans="1:8" s="399" customFormat="1" ht="15">
      <c r="A2024" s="486"/>
      <c r="B2024" s="488"/>
      <c r="C2024" s="429"/>
      <c r="D2024" s="483"/>
      <c r="E2024" s="483"/>
      <c r="F2024" s="464"/>
      <c r="G2024" s="464"/>
      <c r="H2024" s="464"/>
    </row>
    <row r="2025" spans="1:8" s="399" customFormat="1" ht="12.75" customHeight="1">
      <c r="A2025" s="486"/>
      <c r="B2025" s="488"/>
      <c r="C2025" s="429"/>
      <c r="D2025" s="483"/>
      <c r="E2025" s="483"/>
      <c r="F2025" s="464"/>
      <c r="G2025" s="464"/>
      <c r="H2025" s="464"/>
    </row>
    <row r="2026" spans="1:8" s="399" customFormat="1" ht="12.75" customHeight="1">
      <c r="A2026" s="486"/>
      <c r="B2026" s="488"/>
      <c r="C2026" s="429"/>
      <c r="D2026" s="483"/>
      <c r="E2026" s="483"/>
      <c r="F2026" s="464"/>
      <c r="G2026" s="464"/>
      <c r="H2026" s="464"/>
    </row>
    <row r="2027" spans="1:8" s="399" customFormat="1" ht="12.75" customHeight="1">
      <c r="A2027" s="486"/>
      <c r="B2027" s="488"/>
      <c r="C2027" s="429"/>
      <c r="D2027" s="483"/>
      <c r="E2027" s="483"/>
      <c r="F2027" s="464"/>
      <c r="G2027" s="464"/>
      <c r="H2027" s="464"/>
    </row>
    <row r="2028" spans="1:8" s="399" customFormat="1" ht="12.75" customHeight="1">
      <c r="A2028" s="480"/>
      <c r="B2028" s="488"/>
      <c r="C2028" s="429"/>
      <c r="D2028" s="483"/>
      <c r="E2028" s="483"/>
      <c r="F2028" s="464"/>
      <c r="G2028" s="464"/>
      <c r="H2028" s="464"/>
    </row>
    <row r="2029" spans="1:8" s="399" customFormat="1" ht="12.75" customHeight="1">
      <c r="A2029" s="486"/>
      <c r="B2029" s="488"/>
      <c r="C2029" s="429"/>
      <c r="D2029" s="483"/>
      <c r="E2029" s="483"/>
      <c r="F2029" s="464"/>
      <c r="G2029" s="464"/>
      <c r="H2029" s="464"/>
    </row>
    <row r="2030" spans="1:8" s="399" customFormat="1" ht="12.75" customHeight="1">
      <c r="A2030" s="486"/>
      <c r="B2030" s="488"/>
      <c r="C2030" s="501"/>
      <c r="D2030" s="483"/>
      <c r="E2030" s="483"/>
      <c r="F2030" s="464"/>
      <c r="G2030" s="464"/>
      <c r="H2030" s="464"/>
    </row>
    <row r="2031" spans="1:8" s="399" customFormat="1" ht="15">
      <c r="A2031" s="486"/>
      <c r="B2031" s="488"/>
      <c r="C2031" s="429"/>
      <c r="D2031" s="483"/>
      <c r="E2031" s="483"/>
      <c r="F2031" s="464"/>
      <c r="G2031" s="464"/>
      <c r="H2031" s="464"/>
    </row>
    <row r="2032" spans="1:8" s="399" customFormat="1" ht="15">
      <c r="A2032" s="480"/>
      <c r="B2032" s="488"/>
      <c r="C2032" s="429"/>
      <c r="D2032" s="483"/>
      <c r="E2032" s="483"/>
      <c r="F2032" s="464"/>
      <c r="G2032" s="464"/>
      <c r="H2032" s="464"/>
    </row>
    <row r="2033" spans="1:8" s="399" customFormat="1" ht="15">
      <c r="A2033" s="480"/>
      <c r="B2033" s="488"/>
      <c r="C2033" s="429"/>
      <c r="D2033" s="483"/>
      <c r="E2033" s="483"/>
      <c r="F2033" s="464"/>
      <c r="G2033" s="464"/>
      <c r="H2033" s="464"/>
    </row>
    <row r="2034" spans="1:8" s="399" customFormat="1" ht="15">
      <c r="A2034" s="480"/>
      <c r="B2034" s="488"/>
      <c r="C2034" s="429"/>
      <c r="D2034" s="483"/>
      <c r="E2034" s="483"/>
      <c r="F2034" s="464"/>
      <c r="G2034" s="464"/>
      <c r="H2034" s="464"/>
    </row>
    <row r="2035" spans="1:8" s="399" customFormat="1" ht="15">
      <c r="A2035" s="480"/>
      <c r="B2035" s="488"/>
      <c r="C2035" s="429"/>
      <c r="D2035" s="483"/>
      <c r="E2035" s="483"/>
      <c r="F2035" s="464"/>
      <c r="G2035" s="464"/>
      <c r="H2035" s="464"/>
    </row>
    <row r="2036" spans="1:8" s="399" customFormat="1" ht="12.75" customHeight="1">
      <c r="A2036" s="480"/>
      <c r="B2036" s="488"/>
      <c r="C2036" s="429"/>
      <c r="D2036" s="483"/>
      <c r="E2036" s="483"/>
      <c r="F2036" s="464"/>
      <c r="G2036" s="464"/>
      <c r="H2036" s="464"/>
    </row>
    <row r="2037" spans="1:8" s="399" customFormat="1" ht="12.75" customHeight="1">
      <c r="A2037" s="480"/>
      <c r="B2037" s="488"/>
      <c r="C2037" s="429"/>
      <c r="D2037" s="483"/>
      <c r="E2037" s="483"/>
      <c r="F2037" s="464"/>
      <c r="G2037" s="464"/>
      <c r="H2037" s="464"/>
    </row>
    <row r="2038" spans="1:8" s="399" customFormat="1" ht="12.75" customHeight="1">
      <c r="A2038" s="480"/>
      <c r="B2038" s="488"/>
      <c r="C2038" s="429"/>
      <c r="D2038" s="483"/>
      <c r="E2038" s="483"/>
      <c r="F2038" s="464"/>
      <c r="G2038" s="464"/>
      <c r="H2038" s="464"/>
    </row>
    <row r="2039" spans="1:8" s="399" customFormat="1" ht="12.75" customHeight="1">
      <c r="A2039" s="480"/>
      <c r="B2039" s="488"/>
      <c r="C2039" s="429"/>
      <c r="D2039" s="483"/>
      <c r="E2039" s="483"/>
      <c r="F2039" s="464"/>
      <c r="G2039" s="464"/>
      <c r="H2039" s="464"/>
    </row>
    <row r="2040" spans="1:8" s="399" customFormat="1" ht="12.75" customHeight="1">
      <c r="A2040" s="480"/>
      <c r="B2040" s="488"/>
      <c r="C2040" s="429"/>
      <c r="D2040" s="483"/>
      <c r="E2040" s="483"/>
      <c r="F2040" s="464"/>
      <c r="G2040" s="464"/>
      <c r="H2040" s="464"/>
    </row>
    <row r="2041" spans="1:8" s="399" customFormat="1" ht="15">
      <c r="A2041" s="480"/>
      <c r="B2041" s="488"/>
      <c r="C2041" s="429"/>
      <c r="D2041" s="483"/>
      <c r="E2041" s="483"/>
      <c r="F2041" s="464"/>
      <c r="G2041" s="464"/>
      <c r="H2041" s="464"/>
    </row>
    <row r="2042" spans="1:8" s="399" customFormat="1" ht="15">
      <c r="A2042" s="480"/>
      <c r="B2042" s="488"/>
      <c r="C2042" s="429"/>
      <c r="D2042" s="478"/>
      <c r="E2042" s="483"/>
      <c r="F2042" s="464"/>
      <c r="G2042" s="464"/>
      <c r="H2042" s="464"/>
    </row>
    <row r="2043" spans="1:8" s="399" customFormat="1" ht="15">
      <c r="A2043" s="480"/>
      <c r="B2043" s="488"/>
      <c r="C2043" s="429"/>
      <c r="D2043" s="483"/>
      <c r="E2043" s="483"/>
      <c r="F2043" s="464"/>
      <c r="G2043" s="464"/>
      <c r="H2043" s="464"/>
    </row>
    <row r="2044" spans="1:8" s="399" customFormat="1" ht="15" customHeight="1">
      <c r="A2044" s="480"/>
      <c r="B2044" s="488"/>
      <c r="C2044" s="429"/>
      <c r="D2044" s="478"/>
      <c r="E2044" s="483"/>
      <c r="F2044" s="464"/>
      <c r="G2044" s="464"/>
      <c r="H2044" s="464"/>
    </row>
    <row r="2045" spans="1:8" s="399" customFormat="1" ht="10.5" customHeight="1">
      <c r="A2045" s="480"/>
      <c r="B2045" s="488"/>
      <c r="C2045" s="429"/>
      <c r="D2045" s="478"/>
      <c r="E2045" s="483"/>
      <c r="F2045" s="464"/>
      <c r="G2045" s="464"/>
      <c r="H2045" s="464"/>
    </row>
    <row r="2046" spans="1:8" s="399" customFormat="1" ht="9.75" customHeight="1">
      <c r="A2046" s="480"/>
      <c r="B2046" s="488"/>
      <c r="C2046" s="429"/>
      <c r="D2046" s="478"/>
      <c r="E2046" s="483"/>
      <c r="F2046" s="464"/>
      <c r="G2046" s="464"/>
      <c r="H2046" s="464"/>
    </row>
    <row r="2047" spans="1:8" s="399" customFormat="1" ht="15">
      <c r="A2047" s="480"/>
      <c r="B2047" s="488"/>
      <c r="C2047" s="429"/>
      <c r="D2047" s="478"/>
      <c r="E2047" s="483"/>
      <c r="F2047" s="464"/>
      <c r="G2047" s="464"/>
      <c r="H2047" s="464"/>
    </row>
    <row r="2048" spans="1:8" s="399" customFormat="1" ht="12" customHeight="1">
      <c r="A2048" s="480"/>
      <c r="B2048" s="488"/>
      <c r="C2048" s="429"/>
      <c r="D2048" s="483"/>
      <c r="E2048" s="483"/>
      <c r="F2048" s="464"/>
      <c r="G2048" s="464"/>
      <c r="H2048" s="464"/>
    </row>
    <row r="2049" spans="1:8" s="399" customFormat="1" ht="12" customHeight="1">
      <c r="A2049" s="480"/>
      <c r="B2049" s="488"/>
      <c r="C2049" s="429"/>
      <c r="D2049" s="478"/>
      <c r="E2049" s="483"/>
      <c r="F2049" s="464"/>
      <c r="G2049" s="464"/>
      <c r="H2049" s="464"/>
    </row>
    <row r="2050" spans="1:8" s="399" customFormat="1" ht="12.75" customHeight="1">
      <c r="A2050" s="480"/>
      <c r="B2050" s="488"/>
      <c r="C2050" s="429"/>
      <c r="D2050" s="483"/>
      <c r="E2050" s="483"/>
      <c r="F2050" s="464"/>
      <c r="G2050" s="464"/>
      <c r="H2050" s="464"/>
    </row>
    <row r="2051" spans="1:8" s="399" customFormat="1" ht="12.75" customHeight="1">
      <c r="A2051" s="480"/>
      <c r="B2051" s="488"/>
      <c r="C2051" s="429"/>
      <c r="D2051" s="483"/>
      <c r="E2051" s="483"/>
      <c r="F2051" s="464"/>
      <c r="G2051" s="464"/>
      <c r="H2051" s="464"/>
    </row>
    <row r="2052" spans="1:8" s="399" customFormat="1" ht="12.75" customHeight="1">
      <c r="A2052" s="480"/>
      <c r="B2052" s="488"/>
      <c r="C2052" s="429"/>
      <c r="D2052" s="483"/>
      <c r="E2052" s="483"/>
      <c r="F2052" s="464"/>
      <c r="G2052" s="464"/>
      <c r="H2052" s="464"/>
    </row>
    <row r="2053" spans="1:8" s="399" customFormat="1" ht="15">
      <c r="A2053" s="480"/>
      <c r="B2053" s="488"/>
      <c r="C2053" s="429"/>
      <c r="D2053" s="483"/>
      <c r="E2053" s="483"/>
      <c r="F2053" s="464"/>
      <c r="G2053" s="464"/>
      <c r="H2053" s="464"/>
    </row>
    <row r="2054" spans="1:8" s="399" customFormat="1" ht="15">
      <c r="A2054" s="480"/>
      <c r="B2054" s="488"/>
      <c r="C2054" s="429"/>
      <c r="D2054" s="483"/>
      <c r="E2054" s="483"/>
      <c r="F2054" s="464"/>
      <c r="G2054" s="464"/>
      <c r="H2054" s="464"/>
    </row>
    <row r="2055" spans="1:8" s="399" customFormat="1" ht="12.75" customHeight="1">
      <c r="A2055" s="480"/>
      <c r="B2055" s="488"/>
      <c r="C2055" s="429"/>
      <c r="D2055" s="483"/>
      <c r="E2055" s="483"/>
      <c r="F2055" s="464"/>
      <c r="G2055" s="464"/>
      <c r="H2055" s="464"/>
    </row>
    <row r="2056" spans="1:8" s="399" customFormat="1" ht="12.75" customHeight="1">
      <c r="A2056" s="480"/>
      <c r="B2056" s="488"/>
      <c r="C2056" s="429"/>
      <c r="D2056" s="483"/>
      <c r="E2056" s="483"/>
      <c r="F2056" s="464"/>
      <c r="G2056" s="464"/>
      <c r="H2056" s="464"/>
    </row>
    <row r="2057" spans="1:8" s="399" customFormat="1" ht="12.75" customHeight="1">
      <c r="A2057" s="480"/>
      <c r="B2057" s="488"/>
      <c r="C2057" s="429"/>
      <c r="D2057" s="483"/>
      <c r="E2057" s="483"/>
      <c r="F2057" s="464"/>
      <c r="G2057" s="464"/>
      <c r="H2057" s="464"/>
    </row>
    <row r="2058" spans="1:8" s="399" customFormat="1" ht="15">
      <c r="A2058" s="480"/>
      <c r="B2058" s="488"/>
      <c r="C2058" s="429"/>
      <c r="D2058" s="483"/>
      <c r="E2058" s="483"/>
      <c r="F2058" s="464"/>
      <c r="G2058" s="464"/>
      <c r="H2058" s="464"/>
    </row>
    <row r="2059" spans="1:8" s="399" customFormat="1" ht="15">
      <c r="A2059" s="480"/>
      <c r="B2059" s="488"/>
      <c r="C2059" s="429"/>
      <c r="D2059" s="483"/>
      <c r="E2059" s="483"/>
      <c r="F2059" s="464"/>
      <c r="G2059" s="464"/>
      <c r="H2059" s="464"/>
    </row>
    <row r="2060" spans="1:8" s="399" customFormat="1" ht="15">
      <c r="A2060" s="480"/>
      <c r="B2060" s="488"/>
      <c r="C2060" s="429"/>
      <c r="D2060" s="483"/>
      <c r="E2060" s="483"/>
      <c r="F2060" s="464"/>
      <c r="G2060" s="464"/>
      <c r="H2060" s="464"/>
    </row>
    <row r="2061" spans="1:8" s="399" customFormat="1" ht="15">
      <c r="A2061" s="480"/>
      <c r="B2061" s="488"/>
      <c r="C2061" s="429"/>
      <c r="D2061" s="483"/>
      <c r="E2061" s="483"/>
      <c r="F2061" s="464"/>
      <c r="G2061" s="464"/>
      <c r="H2061" s="464"/>
    </row>
    <row r="2062" spans="1:8" s="399" customFormat="1" ht="12.75" customHeight="1">
      <c r="A2062" s="480"/>
      <c r="B2062" s="488"/>
      <c r="C2062" s="429"/>
      <c r="D2062" s="483"/>
      <c r="E2062" s="483"/>
      <c r="F2062" s="464"/>
      <c r="G2062" s="464"/>
      <c r="H2062" s="464"/>
    </row>
    <row r="2063" spans="1:8" s="399" customFormat="1" ht="12.75" customHeight="1">
      <c r="A2063" s="480"/>
      <c r="B2063" s="488"/>
      <c r="C2063" s="429"/>
      <c r="D2063" s="483"/>
      <c r="E2063" s="483"/>
      <c r="F2063" s="464"/>
      <c r="G2063" s="464"/>
      <c r="H2063" s="464"/>
    </row>
    <row r="2064" spans="1:8" s="399" customFormat="1" ht="15">
      <c r="A2064" s="480"/>
      <c r="B2064" s="488"/>
      <c r="C2064" s="429"/>
      <c r="D2064" s="483"/>
      <c r="E2064" s="483"/>
      <c r="F2064" s="464"/>
      <c r="G2064" s="464"/>
      <c r="H2064" s="464"/>
    </row>
    <row r="2065" spans="1:8" s="399" customFormat="1" ht="15">
      <c r="A2065" s="480"/>
      <c r="B2065" s="488"/>
      <c r="C2065" s="429"/>
      <c r="D2065" s="483"/>
      <c r="E2065" s="483"/>
      <c r="F2065" s="464"/>
      <c r="G2065" s="464"/>
      <c r="H2065" s="464"/>
    </row>
    <row r="2066" spans="1:8" s="399" customFormat="1" ht="12.75" customHeight="1">
      <c r="A2066" s="480"/>
      <c r="B2066" s="488"/>
      <c r="C2066" s="429"/>
      <c r="D2066" s="483"/>
      <c r="E2066" s="483"/>
      <c r="F2066" s="464"/>
      <c r="G2066" s="464"/>
      <c r="H2066" s="464"/>
    </row>
    <row r="2067" spans="1:8" s="399" customFormat="1" ht="12.75" customHeight="1">
      <c r="A2067" s="480"/>
      <c r="B2067" s="488"/>
      <c r="C2067" s="429"/>
      <c r="D2067" s="483"/>
      <c r="E2067" s="483"/>
      <c r="F2067" s="464"/>
      <c r="G2067" s="464"/>
      <c r="H2067" s="464"/>
    </row>
    <row r="2068" spans="1:8" s="399" customFormat="1" ht="12.75" customHeight="1">
      <c r="A2068" s="480"/>
      <c r="B2068" s="488"/>
      <c r="C2068" s="429"/>
      <c r="D2068" s="478"/>
      <c r="E2068" s="483"/>
      <c r="F2068" s="464"/>
      <c r="G2068" s="464"/>
      <c r="H2068" s="464"/>
    </row>
    <row r="2069" spans="1:8" s="399" customFormat="1" ht="12.75" customHeight="1">
      <c r="A2069" s="480"/>
      <c r="B2069" s="488"/>
      <c r="C2069" s="429"/>
      <c r="D2069" s="483"/>
      <c r="E2069" s="483"/>
      <c r="F2069" s="464"/>
      <c r="G2069" s="464"/>
      <c r="H2069" s="464"/>
    </row>
    <row r="2070" spans="1:8" s="399" customFormat="1" ht="15">
      <c r="A2070" s="480"/>
      <c r="B2070" s="488"/>
      <c r="C2070" s="429"/>
      <c r="D2070" s="483"/>
      <c r="E2070" s="483"/>
      <c r="F2070" s="464"/>
      <c r="G2070" s="464"/>
      <c r="H2070" s="464"/>
    </row>
    <row r="2071" spans="1:8" s="399" customFormat="1" ht="15">
      <c r="A2071" s="480"/>
      <c r="B2071" s="488"/>
      <c r="C2071" s="429"/>
      <c r="D2071" s="483"/>
      <c r="E2071" s="483"/>
      <c r="F2071" s="464"/>
      <c r="G2071" s="464"/>
      <c r="H2071" s="464"/>
    </row>
    <row r="2072" spans="1:8" s="399" customFormat="1" ht="12.75" customHeight="1">
      <c r="A2072" s="480"/>
      <c r="B2072" s="488"/>
      <c r="C2072" s="429"/>
      <c r="D2072" s="483"/>
      <c r="E2072" s="483"/>
      <c r="F2072" s="464"/>
      <c r="G2072" s="464"/>
      <c r="H2072" s="464"/>
    </row>
    <row r="2073" spans="1:8" s="399" customFormat="1" ht="12.75" customHeight="1">
      <c r="A2073" s="480"/>
      <c r="B2073" s="488"/>
      <c r="C2073" s="429"/>
      <c r="D2073" s="483"/>
      <c r="E2073" s="483"/>
      <c r="F2073" s="464"/>
      <c r="G2073" s="464"/>
      <c r="H2073" s="464"/>
    </row>
    <row r="2074" spans="1:8" s="399" customFormat="1" ht="12.75" customHeight="1">
      <c r="A2074" s="480"/>
      <c r="B2074" s="488"/>
      <c r="C2074" s="429"/>
      <c r="D2074" s="483"/>
      <c r="E2074" s="483"/>
      <c r="F2074" s="464"/>
      <c r="G2074" s="464"/>
      <c r="H2074" s="464"/>
    </row>
    <row r="2075" spans="1:8" s="399" customFormat="1" ht="12.75" customHeight="1">
      <c r="A2075" s="480"/>
      <c r="B2075" s="488"/>
      <c r="C2075" s="429"/>
      <c r="D2075" s="483"/>
      <c r="E2075" s="483"/>
      <c r="F2075" s="464"/>
      <c r="G2075" s="464"/>
      <c r="H2075" s="464"/>
    </row>
    <row r="2076" spans="1:8" s="399" customFormat="1" ht="15">
      <c r="A2076" s="480"/>
      <c r="B2076" s="488"/>
      <c r="C2076" s="429"/>
      <c r="D2076" s="483"/>
      <c r="E2076" s="483"/>
      <c r="F2076" s="464"/>
      <c r="G2076" s="464"/>
      <c r="H2076" s="464"/>
    </row>
    <row r="2077" spans="1:8" s="399" customFormat="1" ht="15">
      <c r="A2077" s="480"/>
      <c r="B2077" s="488"/>
      <c r="C2077" s="429"/>
      <c r="D2077" s="483"/>
      <c r="E2077" s="483"/>
      <c r="F2077" s="464"/>
      <c r="G2077" s="464"/>
      <c r="H2077" s="464"/>
    </row>
    <row r="2078" spans="1:8" s="399" customFormat="1" ht="15">
      <c r="A2078" s="480"/>
      <c r="B2078" s="488"/>
      <c r="C2078" s="429"/>
      <c r="D2078" s="483"/>
      <c r="E2078" s="483"/>
      <c r="F2078" s="464"/>
      <c r="G2078" s="464"/>
      <c r="H2078" s="464"/>
    </row>
    <row r="2079" spans="1:8" s="399" customFormat="1" ht="12.75" customHeight="1">
      <c r="A2079" s="480"/>
      <c r="B2079" s="488"/>
      <c r="C2079" s="429"/>
      <c r="D2079" s="483"/>
      <c r="E2079" s="483"/>
      <c r="F2079" s="464"/>
      <c r="G2079" s="464"/>
      <c r="H2079" s="464"/>
    </row>
    <row r="2080" spans="1:8" s="399" customFormat="1" ht="12.75" customHeight="1">
      <c r="A2080" s="480"/>
      <c r="B2080" s="488"/>
      <c r="C2080" s="429"/>
      <c r="D2080" s="483"/>
      <c r="E2080" s="483"/>
      <c r="F2080" s="464"/>
      <c r="G2080" s="464"/>
      <c r="H2080" s="464"/>
    </row>
    <row r="2081" spans="1:8" s="399" customFormat="1" ht="12.75" customHeight="1">
      <c r="A2081" s="480"/>
      <c r="B2081" s="488"/>
      <c r="C2081" s="429"/>
      <c r="D2081" s="483"/>
      <c r="E2081" s="483"/>
      <c r="F2081" s="464"/>
      <c r="G2081" s="464"/>
      <c r="H2081" s="464"/>
    </row>
    <row r="2082" spans="1:8" s="399" customFormat="1" ht="12.75" customHeight="1">
      <c r="A2082" s="480"/>
      <c r="B2082" s="488"/>
      <c r="C2082" s="429"/>
      <c r="D2082" s="478"/>
      <c r="E2082" s="478"/>
      <c r="F2082" s="464"/>
      <c r="G2082" s="464"/>
      <c r="H2082" s="464"/>
    </row>
    <row r="2083" spans="1:8" s="399" customFormat="1" ht="12.75" customHeight="1">
      <c r="A2083" s="480"/>
      <c r="B2083" s="488"/>
      <c r="C2083" s="429"/>
      <c r="D2083" s="483"/>
      <c r="E2083" s="483"/>
      <c r="F2083" s="464"/>
      <c r="G2083" s="464"/>
      <c r="H2083" s="464"/>
    </row>
    <row r="2084" spans="1:8" s="399" customFormat="1" ht="12.75" customHeight="1">
      <c r="A2084" s="480"/>
      <c r="B2084" s="488"/>
      <c r="C2084" s="429"/>
      <c r="D2084" s="489"/>
      <c r="E2084" s="483"/>
      <c r="F2084" s="464"/>
      <c r="G2084" s="464"/>
      <c r="H2084" s="464"/>
    </row>
    <row r="2085" spans="1:8" s="399" customFormat="1" ht="15">
      <c r="A2085" s="480"/>
      <c r="B2085" s="488"/>
      <c r="C2085" s="429"/>
      <c r="D2085" s="478"/>
      <c r="E2085" s="483"/>
      <c r="F2085" s="464"/>
      <c r="G2085" s="464"/>
      <c r="H2085" s="464"/>
    </row>
    <row r="2086" spans="1:8" s="399" customFormat="1" ht="15">
      <c r="A2086" s="480"/>
      <c r="B2086" s="488"/>
      <c r="C2086" s="429"/>
      <c r="D2086" s="478"/>
      <c r="E2086" s="478"/>
      <c r="F2086" s="464"/>
      <c r="G2086" s="464"/>
      <c r="H2086" s="464"/>
    </row>
    <row r="2087" spans="1:8" s="399" customFormat="1" ht="15">
      <c r="A2087" s="480"/>
      <c r="B2087" s="488"/>
      <c r="C2087" s="429"/>
      <c r="D2087" s="478"/>
      <c r="E2087" s="483"/>
      <c r="F2087" s="464"/>
      <c r="G2087" s="464"/>
      <c r="H2087" s="464"/>
    </row>
    <row r="2088" spans="1:8" s="399" customFormat="1" ht="12" customHeight="1">
      <c r="A2088" s="480"/>
      <c r="B2088" s="488"/>
      <c r="C2088" s="429"/>
      <c r="D2088" s="478"/>
      <c r="E2088" s="483"/>
      <c r="F2088" s="464"/>
      <c r="G2088" s="464"/>
      <c r="H2088" s="464"/>
    </row>
    <row r="2089" spans="1:8" s="399" customFormat="1" ht="12" customHeight="1">
      <c r="A2089" s="480"/>
      <c r="B2089" s="488"/>
      <c r="C2089" s="429"/>
      <c r="D2089" s="478"/>
      <c r="E2089" s="483"/>
      <c r="F2089" s="464"/>
      <c r="G2089" s="464"/>
      <c r="H2089" s="464"/>
    </row>
    <row r="2090" spans="1:8" s="399" customFormat="1" ht="12" customHeight="1">
      <c r="A2090" s="480"/>
      <c r="B2090" s="488"/>
      <c r="C2090" s="429"/>
      <c r="D2090" s="478"/>
      <c r="E2090" s="483"/>
      <c r="F2090" s="464"/>
      <c r="G2090" s="464"/>
      <c r="H2090" s="464"/>
    </row>
    <row r="2091" spans="1:8" s="399" customFormat="1" ht="12" customHeight="1">
      <c r="A2091" s="480"/>
      <c r="B2091" s="488"/>
      <c r="C2091" s="429"/>
      <c r="D2091" s="478"/>
      <c r="E2091" s="483"/>
      <c r="F2091" s="464"/>
      <c r="G2091" s="464"/>
      <c r="H2091" s="464"/>
    </row>
    <row r="2092" spans="1:8" s="399" customFormat="1" ht="12.75" customHeight="1">
      <c r="A2092" s="480"/>
      <c r="B2092" s="488"/>
      <c r="C2092" s="429"/>
      <c r="D2092" s="478"/>
      <c r="E2092" s="483"/>
      <c r="F2092" s="464"/>
      <c r="G2092" s="464"/>
      <c r="H2092" s="464"/>
    </row>
    <row r="2093" spans="1:8" s="399" customFormat="1" ht="15">
      <c r="A2093" s="480"/>
      <c r="B2093" s="488"/>
      <c r="C2093" s="429"/>
      <c r="D2093" s="478"/>
      <c r="E2093" s="483"/>
      <c r="F2093" s="464"/>
      <c r="G2093" s="464"/>
      <c r="H2093" s="464"/>
    </row>
    <row r="2094" spans="1:8" s="399" customFormat="1" ht="15">
      <c r="A2094" s="480"/>
      <c r="B2094" s="488"/>
      <c r="C2094" s="429"/>
      <c r="D2094" s="478"/>
      <c r="E2094" s="483"/>
      <c r="F2094" s="464"/>
      <c r="G2094" s="464"/>
      <c r="H2094" s="464"/>
    </row>
    <row r="2095" spans="1:8" s="399" customFormat="1" ht="15">
      <c r="A2095" s="480"/>
      <c r="B2095" s="488"/>
      <c r="C2095" s="429"/>
      <c r="D2095" s="478"/>
      <c r="E2095" s="483"/>
      <c r="F2095" s="464"/>
      <c r="G2095" s="464"/>
      <c r="H2095" s="464"/>
    </row>
    <row r="2096" spans="1:8" s="399" customFormat="1" ht="15">
      <c r="A2096" s="480"/>
      <c r="B2096" s="488"/>
      <c r="C2096" s="429"/>
      <c r="D2096" s="478"/>
      <c r="E2096" s="483"/>
      <c r="F2096" s="464"/>
      <c r="G2096" s="464"/>
      <c r="H2096" s="464"/>
    </row>
    <row r="2097" spans="1:8" s="399" customFormat="1" ht="15">
      <c r="A2097" s="480"/>
      <c r="B2097" s="488"/>
      <c r="C2097" s="429"/>
      <c r="D2097" s="478"/>
      <c r="E2097" s="483"/>
      <c r="F2097" s="464"/>
      <c r="G2097" s="464"/>
      <c r="H2097" s="464"/>
    </row>
    <row r="2098" spans="1:8" s="399" customFormat="1" ht="15">
      <c r="A2098" s="480"/>
      <c r="B2098" s="488"/>
      <c r="C2098" s="429"/>
      <c r="D2098" s="478"/>
      <c r="E2098" s="483"/>
      <c r="F2098" s="464"/>
      <c r="G2098" s="464"/>
      <c r="H2098" s="464"/>
    </row>
    <row r="2099" spans="1:8" s="399" customFormat="1" ht="15">
      <c r="A2099" s="480"/>
      <c r="B2099" s="488"/>
      <c r="C2099" s="429"/>
      <c r="D2099" s="478"/>
      <c r="E2099" s="483"/>
      <c r="F2099" s="464"/>
      <c r="G2099" s="464"/>
      <c r="H2099" s="464"/>
    </row>
    <row r="2100" spans="1:8" s="399" customFormat="1" ht="15">
      <c r="A2100" s="480"/>
      <c r="B2100" s="488"/>
      <c r="C2100" s="429"/>
      <c r="D2100" s="478"/>
      <c r="E2100" s="483"/>
      <c r="F2100" s="464"/>
      <c r="G2100" s="464"/>
      <c r="H2100" s="464"/>
    </row>
    <row r="2101" spans="1:8" s="399" customFormat="1" ht="15">
      <c r="A2101" s="480"/>
      <c r="B2101" s="488"/>
      <c r="C2101" s="429"/>
      <c r="D2101" s="478"/>
      <c r="E2101" s="483"/>
      <c r="F2101" s="464"/>
      <c r="G2101" s="464"/>
      <c r="H2101" s="464"/>
    </row>
    <row r="2102" spans="1:8" s="399" customFormat="1" ht="15">
      <c r="A2102" s="480"/>
      <c r="B2102" s="488"/>
      <c r="C2102" s="429"/>
      <c r="D2102" s="478"/>
      <c r="E2102" s="483"/>
      <c r="F2102" s="464"/>
      <c r="G2102" s="464"/>
      <c r="H2102" s="464"/>
    </row>
    <row r="2103" spans="1:11" s="399" customFormat="1" ht="15">
      <c r="A2103" s="480"/>
      <c r="B2103" s="488"/>
      <c r="C2103" s="429"/>
      <c r="D2103" s="478"/>
      <c r="E2103" s="483"/>
      <c r="F2103" s="464"/>
      <c r="G2103" s="464"/>
      <c r="H2103" s="464"/>
      <c r="K2103" s="566"/>
    </row>
    <row r="2104" spans="1:8" s="399" customFormat="1" ht="15">
      <c r="A2104" s="480"/>
      <c r="B2104" s="488"/>
      <c r="C2104" s="429"/>
      <c r="D2104" s="478"/>
      <c r="E2104" s="483"/>
      <c r="F2104" s="464"/>
      <c r="G2104" s="464"/>
      <c r="H2104" s="464"/>
    </row>
    <row r="2105" spans="1:8" s="399" customFormat="1" ht="15">
      <c r="A2105" s="480"/>
      <c r="B2105" s="488"/>
      <c r="C2105" s="429"/>
      <c r="D2105" s="478"/>
      <c r="E2105" s="483"/>
      <c r="F2105" s="464"/>
      <c r="G2105" s="464"/>
      <c r="H2105" s="464"/>
    </row>
    <row r="2106" spans="1:11" s="399" customFormat="1" ht="12.75" customHeight="1">
      <c r="A2106" s="480"/>
      <c r="B2106" s="488"/>
      <c r="C2106" s="429"/>
      <c r="D2106" s="401"/>
      <c r="E2106" s="488"/>
      <c r="F2106" s="464"/>
      <c r="G2106" s="464"/>
      <c r="H2106" s="464"/>
      <c r="K2106" s="567"/>
    </row>
    <row r="2107" spans="1:8" s="399" customFormat="1" ht="16.5" customHeight="1">
      <c r="A2107" s="480"/>
      <c r="B2107" s="488"/>
      <c r="C2107" s="509"/>
      <c r="D2107" s="429"/>
      <c r="E2107" s="401"/>
      <c r="F2107" s="406"/>
      <c r="G2107" s="406"/>
      <c r="H2107" s="406"/>
    </row>
    <row r="2108" spans="1:8" s="399" customFormat="1" ht="15">
      <c r="A2108" s="480"/>
      <c r="B2108" s="488"/>
      <c r="C2108" s="429"/>
      <c r="D2108" s="429"/>
      <c r="E2108" s="401"/>
      <c r="F2108" s="522"/>
      <c r="G2108" s="522"/>
      <c r="H2108" s="522"/>
    </row>
    <row r="2109" spans="1:8" s="399" customFormat="1" ht="15">
      <c r="A2109" s="522"/>
      <c r="B2109" s="522"/>
      <c r="C2109" s="522"/>
      <c r="D2109" s="522"/>
      <c r="E2109" s="522"/>
      <c r="F2109" s="522"/>
      <c r="G2109" s="522"/>
      <c r="H2109" s="522"/>
    </row>
    <row r="2110" spans="1:8" s="399" customFormat="1" ht="18.75">
      <c r="A2110" s="568"/>
      <c r="B2110" s="568"/>
      <c r="C2110" s="569"/>
      <c r="F2110" s="570"/>
      <c r="G2110" s="571"/>
      <c r="H2110" s="571"/>
    </row>
    <row r="2111" s="399" customFormat="1" ht="15"/>
    <row r="2112" s="399" customFormat="1" ht="15"/>
    <row r="2113" s="399" customFormat="1" ht="15"/>
    <row r="2114" s="399" customFormat="1" ht="15"/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04</dc:creator>
  <cp:keywords/>
  <dc:description/>
  <cp:lastModifiedBy>ACCESO DE LA INFORMA</cp:lastModifiedBy>
  <cp:lastPrinted>2015-04-16T14:23:48Z</cp:lastPrinted>
  <dcterms:created xsi:type="dcterms:W3CDTF">2014-04-08T15:05:29Z</dcterms:created>
  <dcterms:modified xsi:type="dcterms:W3CDTF">2017-01-16T15:19:26Z</dcterms:modified>
  <cp:category/>
  <cp:version/>
  <cp:contentType/>
  <cp:contentStatus/>
</cp:coreProperties>
</file>